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ijima toshitake\Downloads\"/>
    </mc:Choice>
  </mc:AlternateContent>
  <xr:revisionPtr revIDLastSave="0" documentId="13_ncr:1_{4FF2AA3A-0FFF-475E-954B-489D17435A9A}" xr6:coauthVersionLast="47" xr6:coauthVersionMax="47" xr10:uidLastSave="{00000000-0000-0000-0000-000000000000}"/>
  <bookViews>
    <workbookView xWindow="-120" yWindow="-120" windowWidth="20730" windowHeight="11160" xr2:uid="{D7D093F7-2153-4744-A626-E34CB5A799E9}"/>
  </bookViews>
  <sheets>
    <sheet name="様式1-2 事業計画, 1-3　収入・支出計画 (1)" sheetId="1" r:id="rId1"/>
    <sheet name="様式1-３ 収入・支出計画(２）" sheetId="3" r:id="rId2"/>
    <sheet name="様式1-３ 収入・支出計画(２)（2年目下刈・保育作業）" sheetId="4" r:id="rId3"/>
    <sheet name="様式1-３ 収入・支出計画(２)（3年目下刈・保育作業)" sheetId="5" r:id="rId4"/>
  </sheets>
  <definedNames>
    <definedName name="_xlnm.Print_Area" localSheetId="0">'様式1-2 事業計画, 1-3　収入・支出計画 (1)'!$A$1:$H$80</definedName>
    <definedName name="_xlnm.Print_Area" localSheetId="1">'様式1-３ 収入・支出計画(２）'!$A$1:$N$86</definedName>
    <definedName name="_xlnm.Print_Area" localSheetId="2">'様式1-３ 収入・支出計画(２)（2年目下刈・保育作業）'!$A$1:$N$28</definedName>
    <definedName name="_xlnm.Print_Area" localSheetId="3">'様式1-３ 収入・支出計画(２)（3年目下刈・保育作業)'!$A$1:$N$28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I67" i="3"/>
  <c r="I66" i="3"/>
  <c r="I64" i="3"/>
  <c r="I63" i="3"/>
  <c r="I62" i="3"/>
  <c r="I60" i="3"/>
  <c r="I59" i="3"/>
  <c r="I58" i="3"/>
  <c r="I56" i="3"/>
  <c r="I55" i="3"/>
  <c r="I53" i="3"/>
  <c r="I52" i="3"/>
  <c r="I50" i="3"/>
  <c r="I49" i="3"/>
  <c r="I48" i="3"/>
  <c r="I46" i="3"/>
  <c r="I45" i="3"/>
  <c r="I44" i="3"/>
  <c r="I43" i="3"/>
  <c r="I42" i="3"/>
  <c r="I41" i="3"/>
  <c r="I39" i="3"/>
  <c r="I38" i="3"/>
  <c r="I37" i="3"/>
  <c r="I35" i="3"/>
  <c r="I34" i="3"/>
  <c r="I33" i="3"/>
  <c r="I32" i="3"/>
  <c r="I31" i="3"/>
  <c r="I30" i="3"/>
  <c r="I29" i="3"/>
  <c r="I28" i="3"/>
  <c r="I26" i="3"/>
  <c r="I25" i="3"/>
  <c r="I24" i="3"/>
  <c r="I23" i="3"/>
  <c r="I21" i="3"/>
  <c r="I20" i="3"/>
  <c r="I18" i="3"/>
  <c r="I16" i="3"/>
  <c r="I15" i="3"/>
  <c r="I14" i="3"/>
  <c r="I13" i="3"/>
  <c r="I12" i="3"/>
  <c r="I11" i="3"/>
  <c r="I10" i="3"/>
  <c r="I9" i="3"/>
  <c r="I8" i="3"/>
  <c r="D66" i="1" l="1"/>
  <c r="D65" i="1"/>
  <c r="D64" i="1"/>
  <c r="D58" i="1"/>
  <c r="D57" i="1"/>
  <c r="D56" i="1"/>
  <c r="D50" i="1"/>
  <c r="D49" i="1"/>
  <c r="D48" i="1"/>
  <c r="D47" i="1"/>
  <c r="N24" i="5"/>
  <c r="M24" i="5"/>
  <c r="L24" i="5"/>
  <c r="K24" i="5"/>
  <c r="I23" i="5"/>
  <c r="J23" i="5" s="1"/>
  <c r="I22" i="5"/>
  <c r="J22" i="5" s="1"/>
  <c r="J21" i="5"/>
  <c r="I21" i="5"/>
  <c r="I20" i="5"/>
  <c r="J20" i="5" s="1"/>
  <c r="I19" i="5"/>
  <c r="J19" i="5" s="1"/>
  <c r="I18" i="5"/>
  <c r="I24" i="5" s="1"/>
  <c r="N17" i="5"/>
  <c r="M17" i="5"/>
  <c r="L17" i="5"/>
  <c r="K17" i="5"/>
  <c r="E40" i="1" s="1"/>
  <c r="I16" i="5"/>
  <c r="J16" i="5" s="1"/>
  <c r="J15" i="5"/>
  <c r="I15" i="5"/>
  <c r="I14" i="5"/>
  <c r="J14" i="5" s="1"/>
  <c r="I13" i="5"/>
  <c r="J13" i="5" s="1"/>
  <c r="N12" i="5"/>
  <c r="M12" i="5"/>
  <c r="L12" i="5"/>
  <c r="K12" i="5"/>
  <c r="E39" i="1" s="1"/>
  <c r="I12" i="5"/>
  <c r="I11" i="5"/>
  <c r="J11" i="5" s="1"/>
  <c r="I10" i="5"/>
  <c r="J10" i="5" s="1"/>
  <c r="N9" i="5"/>
  <c r="N25" i="5" s="1"/>
  <c r="M9" i="5"/>
  <c r="M25" i="5" s="1"/>
  <c r="L9" i="5"/>
  <c r="L25" i="5" s="1"/>
  <c r="K9" i="5"/>
  <c r="K25" i="5" s="1"/>
  <c r="D63" i="1" s="1"/>
  <c r="N25" i="4"/>
  <c r="M25" i="4"/>
  <c r="L25" i="4"/>
  <c r="I23" i="4"/>
  <c r="I22" i="4"/>
  <c r="I21" i="4"/>
  <c r="J21" i="4" s="1"/>
  <c r="I20" i="4"/>
  <c r="I19" i="4"/>
  <c r="I18" i="4"/>
  <c r="I16" i="4"/>
  <c r="I15" i="4"/>
  <c r="I14" i="4"/>
  <c r="J14" i="4" s="1"/>
  <c r="I11" i="4"/>
  <c r="J11" i="4" s="1"/>
  <c r="I10" i="4"/>
  <c r="E41" i="1"/>
  <c r="E33" i="1"/>
  <c r="E31" i="1"/>
  <c r="E30" i="1"/>
  <c r="F23" i="5"/>
  <c r="F22" i="5"/>
  <c r="F21" i="5"/>
  <c r="F20" i="5"/>
  <c r="F19" i="5"/>
  <c r="F18" i="5"/>
  <c r="F16" i="5"/>
  <c r="F15" i="5"/>
  <c r="F14" i="5"/>
  <c r="F13" i="5"/>
  <c r="F11" i="5"/>
  <c r="F10" i="5"/>
  <c r="F8" i="5"/>
  <c r="I8" i="5" s="1"/>
  <c r="I9" i="5" s="1"/>
  <c r="I25" i="5" s="1"/>
  <c r="F8" i="4"/>
  <c r="I8" i="4" s="1"/>
  <c r="J8" i="4" s="1"/>
  <c r="J9" i="4" s="1"/>
  <c r="K9" i="4"/>
  <c r="L9" i="4"/>
  <c r="M9" i="4"/>
  <c r="N9" i="4"/>
  <c r="F10" i="4"/>
  <c r="F11" i="4"/>
  <c r="K12" i="4"/>
  <c r="L12" i="4"/>
  <c r="M12" i="4"/>
  <c r="N12" i="4"/>
  <c r="F13" i="4"/>
  <c r="I13" i="4" s="1"/>
  <c r="F14" i="4"/>
  <c r="F15" i="4"/>
  <c r="J15" i="4"/>
  <c r="F16" i="4"/>
  <c r="K17" i="4"/>
  <c r="K25" i="4" s="1"/>
  <c r="D55" i="1" s="1"/>
  <c r="D59" i="1" s="1"/>
  <c r="L17" i="4"/>
  <c r="M17" i="4"/>
  <c r="N17" i="4"/>
  <c r="F18" i="4"/>
  <c r="F19" i="4"/>
  <c r="J19" i="4" s="1"/>
  <c r="F20" i="4"/>
  <c r="J20" i="4" s="1"/>
  <c r="F21" i="4"/>
  <c r="F22" i="4"/>
  <c r="J22" i="4"/>
  <c r="F23" i="4"/>
  <c r="K24" i="4"/>
  <c r="L24" i="4"/>
  <c r="M24" i="4"/>
  <c r="N24" i="4"/>
  <c r="D51" i="1" l="1"/>
  <c r="D67" i="1"/>
  <c r="D71" i="1" s="1"/>
  <c r="E32" i="1"/>
  <c r="E34" i="1" s="1"/>
  <c r="E38" i="1"/>
  <c r="E42" i="1" s="1"/>
  <c r="J17" i="5"/>
  <c r="D40" i="1" s="1"/>
  <c r="J12" i="5"/>
  <c r="D39" i="1" s="1"/>
  <c r="J8" i="5"/>
  <c r="J9" i="5" s="1"/>
  <c r="J18" i="5"/>
  <c r="J24" i="5" s="1"/>
  <c r="D41" i="1" s="1"/>
  <c r="I17" i="5"/>
  <c r="D30" i="1"/>
  <c r="J23" i="4"/>
  <c r="J16" i="4"/>
  <c r="I24" i="4"/>
  <c r="J18" i="4"/>
  <c r="J10" i="4"/>
  <c r="J12" i="4" s="1"/>
  <c r="D31" i="1" s="1"/>
  <c r="I12" i="4"/>
  <c r="J13" i="4"/>
  <c r="I17" i="4"/>
  <c r="I9" i="4"/>
  <c r="I25" i="4" l="1"/>
  <c r="J25" i="5"/>
  <c r="D38" i="1"/>
  <c r="D42" i="1" s="1"/>
  <c r="J24" i="4"/>
  <c r="D33" i="1" s="1"/>
  <c r="J17" i="4"/>
  <c r="D32" i="1" l="1"/>
  <c r="D34" i="1" s="1"/>
  <c r="J25" i="4"/>
  <c r="N40" i="3"/>
  <c r="M40" i="3"/>
  <c r="L40" i="3"/>
  <c r="K40" i="3"/>
  <c r="E17" i="1" s="1"/>
  <c r="F39" i="3"/>
  <c r="J39" i="3" s="1"/>
  <c r="F38" i="3"/>
  <c r="J38" i="3" s="1"/>
  <c r="F37" i="3"/>
  <c r="J37" i="3" l="1"/>
  <c r="J40" i="3" s="1"/>
  <c r="D17" i="1" s="1"/>
  <c r="I40" i="3"/>
  <c r="E8" i="1" l="1"/>
  <c r="L57" i="3"/>
  <c r="N57" i="3"/>
  <c r="M57" i="3"/>
  <c r="K57" i="3"/>
  <c r="E22" i="1" s="1"/>
  <c r="N19" i="3"/>
  <c r="M19" i="3"/>
  <c r="L19" i="3"/>
  <c r="K19" i="3"/>
  <c r="E13" i="1" s="1"/>
  <c r="F48" i="3"/>
  <c r="F8" i="3"/>
  <c r="J8" i="3" s="1"/>
  <c r="N54" i="3"/>
  <c r="M54" i="3"/>
  <c r="L54" i="3"/>
  <c r="K54" i="3"/>
  <c r="E21" i="1" s="1"/>
  <c r="N51" i="3"/>
  <c r="M51" i="3"/>
  <c r="L51" i="3"/>
  <c r="K51" i="3"/>
  <c r="E20" i="1" s="1"/>
  <c r="F49" i="3"/>
  <c r="J49" i="3" s="1"/>
  <c r="F56" i="3"/>
  <c r="J56" i="3" s="1"/>
  <c r="F55" i="3"/>
  <c r="J55" i="3" s="1"/>
  <c r="F41" i="3"/>
  <c r="F50" i="3"/>
  <c r="J50" i="3" s="1"/>
  <c r="F53" i="3"/>
  <c r="J53" i="3" s="1"/>
  <c r="F52" i="3"/>
  <c r="J52" i="3" s="1"/>
  <c r="F45" i="3"/>
  <c r="J45" i="3" s="1"/>
  <c r="F44" i="3"/>
  <c r="J44" i="3" s="1"/>
  <c r="F43" i="3"/>
  <c r="J43" i="3" s="1"/>
  <c r="E7" i="1"/>
  <c r="F12" i="3"/>
  <c r="J12" i="3" s="1"/>
  <c r="F67" i="3"/>
  <c r="F66" i="3"/>
  <c r="F64" i="3"/>
  <c r="J64" i="3" s="1"/>
  <c r="F63" i="3"/>
  <c r="J63" i="3" s="1"/>
  <c r="F62" i="3"/>
  <c r="J62" i="3" s="1"/>
  <c r="F60" i="3"/>
  <c r="F59" i="3"/>
  <c r="F58" i="3"/>
  <c r="F46" i="3"/>
  <c r="F42" i="3"/>
  <c r="F35" i="3"/>
  <c r="F34" i="3"/>
  <c r="F33" i="3"/>
  <c r="F32" i="3"/>
  <c r="F31" i="3"/>
  <c r="F30" i="3"/>
  <c r="F29" i="3"/>
  <c r="F28" i="3"/>
  <c r="F26" i="3"/>
  <c r="F25" i="3"/>
  <c r="F24" i="3"/>
  <c r="F23" i="3"/>
  <c r="F21" i="3"/>
  <c r="F20" i="3"/>
  <c r="F18" i="3"/>
  <c r="I19" i="3" s="1"/>
  <c r="F16" i="3"/>
  <c r="F15" i="3"/>
  <c r="F14" i="3"/>
  <c r="F13" i="3"/>
  <c r="F11" i="3"/>
  <c r="F10" i="3"/>
  <c r="F9" i="3"/>
  <c r="N65" i="3"/>
  <c r="M65" i="3"/>
  <c r="L65" i="3"/>
  <c r="K65" i="3"/>
  <c r="E24" i="1" s="1"/>
  <c r="J54" i="3" l="1"/>
  <c r="D21" i="1" s="1"/>
  <c r="J57" i="3"/>
  <c r="D22" i="1" s="1"/>
  <c r="I57" i="3"/>
  <c r="I51" i="3"/>
  <c r="I54" i="3"/>
  <c r="J48" i="3"/>
  <c r="J51" i="3" s="1"/>
  <c r="D20" i="1" s="1"/>
  <c r="J65" i="3"/>
  <c r="D24" i="1" s="1"/>
  <c r="I65" i="3"/>
  <c r="J66" i="3"/>
  <c r="J60" i="3"/>
  <c r="J59" i="3"/>
  <c r="J58" i="3"/>
  <c r="J46" i="3"/>
  <c r="J42" i="3"/>
  <c r="J41" i="3"/>
  <c r="J35" i="3"/>
  <c r="J34" i="3"/>
  <c r="J33" i="3"/>
  <c r="J32" i="3"/>
  <c r="J31" i="3"/>
  <c r="J30" i="3"/>
  <c r="J29" i="3"/>
  <c r="J28" i="3"/>
  <c r="J26" i="3"/>
  <c r="J25" i="3"/>
  <c r="J24" i="3"/>
  <c r="J23" i="3"/>
  <c r="J21" i="3"/>
  <c r="J20" i="3"/>
  <c r="J18" i="3"/>
  <c r="J19" i="3" s="1"/>
  <c r="D13" i="1" s="1"/>
  <c r="J16" i="3"/>
  <c r="D11" i="1" s="1"/>
  <c r="J15" i="3"/>
  <c r="D10" i="1" s="1"/>
  <c r="J14" i="3"/>
  <c r="D9" i="1" s="1"/>
  <c r="J13" i="3"/>
  <c r="D8" i="1" s="1"/>
  <c r="J11" i="3"/>
  <c r="J10" i="3"/>
  <c r="J9" i="3"/>
  <c r="D7" i="1" l="1"/>
  <c r="J61" i="3"/>
  <c r="D23" i="1" s="1"/>
  <c r="J36" i="3"/>
  <c r="D16" i="1" s="1"/>
  <c r="J47" i="3"/>
  <c r="D19" i="1" s="1"/>
  <c r="J27" i="3"/>
  <c r="D15" i="1" s="1"/>
  <c r="J22" i="3"/>
  <c r="D14" i="1" s="1"/>
  <c r="J17" i="3"/>
  <c r="D6" i="1"/>
  <c r="E11" i="1"/>
  <c r="E10" i="1"/>
  <c r="E9" i="1"/>
  <c r="E6" i="1"/>
  <c r="N17" i="3"/>
  <c r="N22" i="3"/>
  <c r="N27" i="3"/>
  <c r="N36" i="3"/>
  <c r="N47" i="3"/>
  <c r="N61" i="3"/>
  <c r="N68" i="3"/>
  <c r="M17" i="3"/>
  <c r="M22" i="3"/>
  <c r="M27" i="3"/>
  <c r="M36" i="3"/>
  <c r="M47" i="3"/>
  <c r="M61" i="3"/>
  <c r="M68" i="3"/>
  <c r="L17" i="3"/>
  <c r="L22" i="3"/>
  <c r="L27" i="3"/>
  <c r="L36" i="3"/>
  <c r="L47" i="3"/>
  <c r="L61" i="3"/>
  <c r="L68" i="3"/>
  <c r="K17" i="3"/>
  <c r="K22" i="3"/>
  <c r="E14" i="1" s="1"/>
  <c r="K27" i="3"/>
  <c r="E15" i="1" s="1"/>
  <c r="K36" i="3"/>
  <c r="E16" i="1" s="1"/>
  <c r="K47" i="3"/>
  <c r="K61" i="3"/>
  <c r="E23" i="1" s="1"/>
  <c r="K68" i="3"/>
  <c r="E25" i="1" s="1"/>
  <c r="I17" i="3"/>
  <c r="I22" i="3"/>
  <c r="I27" i="3"/>
  <c r="I36" i="3"/>
  <c r="I47" i="3"/>
  <c r="I61" i="3"/>
  <c r="J67" i="3"/>
  <c r="J68" i="3" s="1"/>
  <c r="D12" i="1" l="1"/>
  <c r="D18" i="1" s="1"/>
  <c r="N69" i="3"/>
  <c r="M69" i="3"/>
  <c r="L69" i="3"/>
  <c r="J69" i="3"/>
  <c r="K69" i="3"/>
  <c r="E12" i="1"/>
  <c r="E18" i="1" s="1"/>
  <c r="E19" i="1"/>
  <c r="I68" i="3"/>
  <c r="I69" i="3" s="1"/>
  <c r="D25" i="1"/>
  <c r="D26" i="1" l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sonoda azusa</author>
  </authors>
  <commentList>
    <comment ref="E5" authorId="0" shapeId="0" xr:uid="{9EA227BB-1ECB-4BDD-A01D-6E23DA6465BD}">
      <text>
        <r>
          <rPr>
            <sz val="10"/>
            <color indexed="81"/>
            <rFont val="MS P ゴシック"/>
            <family val="3"/>
            <charset val="128"/>
          </rPr>
          <t>事業経費は様式1-3（2）支出の「事業経費」、助成経費は、様式1-3（2）支出に計上している「助成経費」とリンクしています。</t>
        </r>
      </text>
    </comment>
    <comment ref="A18" authorId="0" shapeId="0" xr:uid="{29931EDA-C2B6-49AF-926D-81AB4421F577}">
      <text>
        <r>
          <rPr>
            <sz val="10"/>
            <color indexed="81"/>
            <rFont val="MS P ゴシック"/>
            <family val="3"/>
            <charset val="128"/>
          </rPr>
          <t>植林の小計、下刈、保育、機材・資材調達費、基盤整備費、普及啓発活動費の小計です。</t>
        </r>
      </text>
    </comment>
    <comment ref="D46" authorId="0" shapeId="0" xr:uid="{2B9141DF-6F79-4026-B63E-B8784F3C5940}">
      <text>
        <r>
          <rPr>
            <sz val="10"/>
            <color indexed="81"/>
            <rFont val="MS P ゴシック"/>
            <family val="3"/>
            <charset val="128"/>
          </rPr>
          <t>様式1-3（2）の助成経費、その他助成金、自己資金、第三国側負担の合計とリンクしています。（2年目、3年目も同様）</t>
        </r>
      </text>
    </comment>
    <comment ref="A48" authorId="0" shapeId="0" xr:uid="{E2D01CE8-1C6A-4790-A844-3267C0FC38EC}">
      <text>
        <r>
          <rPr>
            <sz val="10"/>
            <color indexed="81"/>
            <rFont val="MS P ゴシック"/>
            <family val="3"/>
            <charset val="128"/>
          </rPr>
          <t>日中友好会館以外からも助成を受けている場合、助成金の名称を明記してください。未確定の助成金は入れないでください。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sonoda azusa</author>
  </authors>
  <commentList>
    <comment ref="D6" authorId="0" shapeId="0" xr:uid="{F5F0810E-24A0-4F1C-9083-9FD58B70E040}">
      <text>
        <r>
          <rPr>
            <sz val="10"/>
            <color indexed="81"/>
            <rFont val="MS P ゴシック"/>
            <family val="3"/>
            <charset val="128"/>
          </rPr>
          <t>適宜、現地通貨の単位を記載してください。
例）ドル、ﾗｵｽｷｯﾌﾟ､ﾍﾞﾄﾅﾑﾄﾞﾝなど。</t>
        </r>
      </text>
    </comment>
    <comment ref="E6" authorId="0" shapeId="0" xr:uid="{203BF48E-7400-4BC5-9086-DEB7FC1E1DA0}">
      <text>
        <r>
          <rPr>
            <sz val="10"/>
            <color indexed="81"/>
            <rFont val="MS P ゴシック"/>
            <family val="3"/>
            <charset val="128"/>
          </rPr>
          <t>換算レート（円）と単価（円）は小数点第2位まで表示される設定になっています。入力した数字が全て表示されるように、適宜団体にて表示を変更してください。</t>
        </r>
      </text>
    </comment>
    <comment ref="I6" authorId="0" shapeId="0" xr:uid="{BD84A9B9-BBD7-4166-A62E-1A6FFC9054C9}">
      <text>
        <r>
          <rPr>
            <sz val="10"/>
            <color indexed="81"/>
            <rFont val="MS P ゴシック"/>
            <family val="3"/>
            <charset val="128"/>
          </rPr>
          <t>「単価×数量」欄は、単価×数量の数式(小数点以下切捨て)が入っています。</t>
        </r>
      </text>
    </comment>
    <comment ref="N6" authorId="0" shapeId="0" xr:uid="{5DB0DB08-F16F-4347-BDA8-28A93A8CA521}">
      <text>
        <r>
          <rPr>
            <sz val="10"/>
            <color indexed="81"/>
            <rFont val="MS P ゴシック"/>
            <family val="3"/>
            <charset val="128"/>
          </rPr>
          <t>助成経費、その他助成金、自己資金、第三国側負担は申請者（団体）が適宜費用を振り分けて入れてください。※千円単位で振り分けてください。</t>
        </r>
      </text>
    </comment>
    <comment ref="E8" authorId="0" shapeId="0" xr:uid="{B49AA760-82E4-4712-9029-6E6F0EE06807}">
      <text>
        <r>
          <rPr>
            <sz val="10"/>
            <color indexed="81"/>
            <rFont val="MS P ゴシック"/>
            <family val="3"/>
            <charset val="128"/>
          </rPr>
          <t>税関が公表するレートを小数点含めてそのまま入れてください。小数点以下の切り捨ては不要です。
例）ﾍﾞﾄﾅﾑﾄﾞﾝであれば、0.00044928と計上</t>
        </r>
      </text>
    </comment>
    <comment ref="F8" authorId="0" shapeId="0" xr:uid="{B014DAA3-F385-4697-B876-7BEBE69AAE89}">
      <text>
        <r>
          <rPr>
            <sz val="10"/>
            <color indexed="81"/>
            <rFont val="MS P ゴシック"/>
            <family val="3"/>
            <charset val="128"/>
          </rPr>
          <t>「単価」欄は、現地通貨×換算レートの数式が入っています。</t>
        </r>
      </text>
    </comment>
    <comment ref="C14" authorId="0" shapeId="0" xr:uid="{3EACF290-FAB3-4C9B-945E-17A328769DE7}">
      <text>
        <r>
          <rPr>
            <sz val="10"/>
            <color indexed="81"/>
            <rFont val="MS P ゴシック"/>
            <family val="3"/>
            <charset val="128"/>
          </rPr>
          <t>地拵、植付け、補植、下刈、保育は、積算内訳に１日当りの賃金×１ha当りの人工数を明記してください。</t>
        </r>
      </text>
    </comment>
    <comment ref="H23" authorId="0" shapeId="0" xr:uid="{F5B8825F-1560-440C-889D-43F9ED31FE72}">
      <text>
        <r>
          <rPr>
            <sz val="9"/>
            <color indexed="81"/>
            <rFont val="MS P ゴシック"/>
            <family val="3"/>
            <charset val="128"/>
          </rPr>
          <t>数量の単位は適宜入れてください。</t>
        </r>
      </text>
    </comment>
    <comment ref="F41" authorId="0" shapeId="0" xr:uid="{79B017CE-EBDA-49C8-8C6F-8D84410C192C}">
      <text>
        <r>
          <rPr>
            <sz val="10"/>
            <color indexed="81"/>
            <rFont val="MS P ゴシック"/>
            <family val="3"/>
            <charset val="128"/>
          </rPr>
          <t>日本でかかる費用については、現地通貨、換算レートには何も入力せず、単価に直接日本円を入力してください。</t>
        </r>
      </text>
    </comment>
    <comment ref="C48" authorId="0" shapeId="0" xr:uid="{9EFAD217-BFD8-4FDF-A906-578A82795192}">
      <text>
        <r>
          <rPr>
            <sz val="10"/>
            <color indexed="81"/>
            <rFont val="MS P ゴシック"/>
            <family val="3"/>
            <charset val="128"/>
          </rPr>
          <t>積算内訳には業務従事者の種別を入れてください。
例）常勤職員、臨時雇用者等</t>
        </r>
      </text>
    </comment>
    <comment ref="C52" authorId="0" shapeId="0" xr:uid="{55C5F130-64BF-4671-A5D1-9538EC7BB325}">
      <text>
        <r>
          <rPr>
            <sz val="10"/>
            <color indexed="81"/>
            <rFont val="MS P ゴシック"/>
            <family val="3"/>
            <charset val="128"/>
          </rPr>
          <t>交通費は国際航空運賃、現地国内交通費等、分けて計上してください。
※下記、技術者派遣も同様です。</t>
        </r>
      </text>
    </comment>
    <comment ref="J69" authorId="0" shapeId="0" xr:uid="{3EB1B14B-8ED4-488D-87CB-C73A1BD62F46}">
      <text>
        <r>
          <rPr>
            <sz val="10"/>
            <color indexed="81"/>
            <rFont val="MS P ゴシック"/>
            <family val="3"/>
            <charset val="128"/>
          </rPr>
          <t>事業経費の合計金額が、助成経費、その他助成金、自己資金、第三国側負担の合計を足した金額になっているか、確認してください。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sonoda azusa</author>
  </authors>
  <commentList>
    <comment ref="A1" authorId="0" shapeId="0" xr:uid="{939211E7-D669-44FE-A361-FCF9A3DA9829}">
      <text>
        <r>
          <rPr>
            <sz val="11"/>
            <color indexed="81"/>
            <rFont val="MS P ゴシック"/>
            <family val="3"/>
            <charset val="128"/>
          </rPr>
          <t>1年目とは別シートで作成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sonoda azusa</author>
  </authors>
  <commentList>
    <comment ref="A1" authorId="0" shapeId="0" xr:uid="{59A8B18B-A7FA-418A-9C80-E3E47982C1C7}">
      <text>
        <r>
          <rPr>
            <sz val="11"/>
            <color indexed="81"/>
            <rFont val="MS P ゴシック"/>
            <family val="3"/>
            <charset val="128"/>
          </rPr>
          <t>1・2年目とは
別シートで作成</t>
        </r>
      </text>
    </comment>
  </commentList>
</comments>
</file>

<file path=xl/sharedStrings.xml><?xml version="1.0" encoding="utf-8"?>
<sst xmlns="http://schemas.openxmlformats.org/spreadsheetml/2006/main" count="295" uniqueCount="132">
  <si>
    <t>（様式１-２、様式１-３）</t>
    <rPh sb="7" eb="9">
      <t>ヨウシキ</t>
    </rPh>
    <phoneticPr fontId="1"/>
  </si>
  <si>
    <t>２ 事業計画</t>
    <phoneticPr fontId="1"/>
  </si>
  <si>
    <t>(円）</t>
    <rPh sb="1" eb="2">
      <t>エン</t>
    </rPh>
    <phoneticPr fontId="1"/>
  </si>
  <si>
    <t>区　　　　分</t>
    <phoneticPr fontId="1"/>
  </si>
  <si>
    <t>事　業　量</t>
    <phoneticPr fontId="1"/>
  </si>
  <si>
    <t>事業経費</t>
    <phoneticPr fontId="1"/>
  </si>
  <si>
    <t>助成経費</t>
    <phoneticPr fontId="1"/>
  </si>
  <si>
    <t>植　林</t>
    <phoneticPr fontId="1"/>
  </si>
  <si>
    <t xml:space="preserve"> 苗木生産</t>
  </si>
  <si>
    <t xml:space="preserve">          本</t>
    <phoneticPr fontId="1"/>
  </si>
  <si>
    <t xml:space="preserve"> 苗木購入</t>
  </si>
  <si>
    <t>本</t>
    <phoneticPr fontId="1"/>
  </si>
  <si>
    <r>
      <t xml:space="preserve">補植用苗木
</t>
    </r>
    <r>
      <rPr>
        <sz val="10"/>
        <rFont val="ＭＳ 明朝"/>
        <family val="1"/>
        <charset val="128"/>
      </rPr>
      <t>（生産・購入）</t>
    </r>
    <rPh sb="0" eb="3">
      <t>ホショクヨウ</t>
    </rPh>
    <rPh sb="3" eb="5">
      <t>ナエギ</t>
    </rPh>
    <rPh sb="7" eb="9">
      <t>セイサン</t>
    </rPh>
    <rPh sb="10" eb="12">
      <t>コウニュウ</t>
    </rPh>
    <phoneticPr fontId="1"/>
  </si>
  <si>
    <t>本</t>
    <rPh sb="0" eb="1">
      <t>ホン</t>
    </rPh>
    <phoneticPr fontId="1"/>
  </si>
  <si>
    <t xml:space="preserve"> 地拵え</t>
    <phoneticPr fontId="1"/>
  </si>
  <si>
    <t>ha</t>
    <phoneticPr fontId="1"/>
  </si>
  <si>
    <t xml:space="preserve"> 植付け</t>
    <phoneticPr fontId="1"/>
  </si>
  <si>
    <t xml:space="preserve"> 補植</t>
    <phoneticPr fontId="1"/>
  </si>
  <si>
    <t>小　計</t>
    <rPh sb="0" eb="1">
      <t>ショウ</t>
    </rPh>
    <rPh sb="2" eb="3">
      <t>ケイ</t>
    </rPh>
    <phoneticPr fontId="1"/>
  </si>
  <si>
    <t>下　刈</t>
    <phoneticPr fontId="1"/>
  </si>
  <si>
    <t>　　　　　　</t>
  </si>
  <si>
    <t>保　育</t>
    <phoneticPr fontId="1"/>
  </si>
  <si>
    <t xml:space="preserve"> </t>
  </si>
  <si>
    <t>機材・資材調達費</t>
    <rPh sb="3" eb="5">
      <t>シザイ</t>
    </rPh>
    <rPh sb="7" eb="8">
      <t>ヒ</t>
    </rPh>
    <phoneticPr fontId="1"/>
  </si>
  <si>
    <t>基盤整備費</t>
    <rPh sb="4" eb="5">
      <t>ヒ</t>
    </rPh>
    <phoneticPr fontId="1"/>
  </si>
  <si>
    <t>事務経費</t>
    <rPh sb="0" eb="4">
      <t>ジムケイヒ</t>
    </rPh>
    <phoneticPr fontId="1"/>
  </si>
  <si>
    <t>人</t>
    <rPh sb="0" eb="1">
      <t>ヒト</t>
    </rPh>
    <phoneticPr fontId="1"/>
  </si>
  <si>
    <t>技術者派遣経費</t>
    <rPh sb="0" eb="3">
      <t>ギジュツシャ</t>
    </rPh>
    <rPh sb="3" eb="5">
      <t>ハケン</t>
    </rPh>
    <rPh sb="5" eb="7">
      <t>ケイヒ</t>
    </rPh>
    <phoneticPr fontId="1"/>
  </si>
  <si>
    <t>技術者派遣経費</t>
    <rPh sb="5" eb="7">
      <t>ケイヒ</t>
    </rPh>
    <phoneticPr fontId="1"/>
  </si>
  <si>
    <t xml:space="preserve">            人</t>
  </si>
  <si>
    <r>
      <rPr>
        <sz val="12"/>
        <rFont val="ＭＳ 明朝"/>
        <family val="1"/>
        <charset val="128"/>
      </rPr>
      <t>技術者派遣経費</t>
    </r>
    <r>
      <rPr>
        <sz val="10"/>
        <rFont val="ＭＳ 明朝"/>
        <family val="1"/>
        <charset val="128"/>
      </rPr>
      <t xml:space="preserve">
(感染症防止対策経費）</t>
    </r>
    <rPh sb="5" eb="7">
      <t>ケイヒ</t>
    </rPh>
    <rPh sb="9" eb="12">
      <t>カンセンショウ</t>
    </rPh>
    <rPh sb="12" eb="14">
      <t>ボウシ</t>
    </rPh>
    <rPh sb="14" eb="16">
      <t>タイサク</t>
    </rPh>
    <rPh sb="16" eb="18">
      <t>ケイヒ</t>
    </rPh>
    <phoneticPr fontId="1"/>
  </si>
  <si>
    <t>ボランティア等
派遣経費</t>
    <rPh sb="10" eb="12">
      <t>ケイヒ</t>
    </rPh>
    <phoneticPr fontId="1"/>
  </si>
  <si>
    <t>人</t>
    <phoneticPr fontId="1"/>
  </si>
  <si>
    <t>合　計</t>
    <phoneticPr fontId="1"/>
  </si>
  <si>
    <t>３  収入・支出計画</t>
    <phoneticPr fontId="1"/>
  </si>
  <si>
    <t>（１）収　入</t>
    <phoneticPr fontId="1"/>
  </si>
  <si>
    <t>種　別</t>
    <rPh sb="0" eb="1">
      <t>シュ</t>
    </rPh>
    <rPh sb="2" eb="3">
      <t>ベツ</t>
    </rPh>
    <phoneticPr fontId="1"/>
  </si>
  <si>
    <t>合　計</t>
    <rPh sb="0" eb="1">
      <t>ア</t>
    </rPh>
    <rPh sb="2" eb="3">
      <t>ケイ</t>
    </rPh>
    <phoneticPr fontId="1"/>
  </si>
  <si>
    <t>「日中植林・植樹国際連帯事業」助成金</t>
    <phoneticPr fontId="1"/>
  </si>
  <si>
    <t>自己資金</t>
  </si>
  <si>
    <t>合   計</t>
    <phoneticPr fontId="1"/>
  </si>
  <si>
    <t>(様式１-３）</t>
    <rPh sb="1" eb="3">
      <t>ヨウシキ</t>
    </rPh>
    <phoneticPr fontId="1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</si>
  <si>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1"/>
  </si>
  <si>
    <r>
      <t xml:space="preserve">換算レート
</t>
    </r>
    <r>
      <rPr>
        <sz val="10"/>
        <rFont val="ＭＳ 明朝"/>
        <family val="1"/>
        <charset val="128"/>
      </rPr>
      <t>（円）</t>
    </r>
    <rPh sb="0" eb="2">
      <t>カンサン</t>
    </rPh>
    <rPh sb="7" eb="8">
      <t>エン</t>
    </rPh>
    <phoneticPr fontId="1"/>
  </si>
  <si>
    <r>
      <t>単価</t>
    </r>
    <r>
      <rPr>
        <sz val="10"/>
        <rFont val="ＭＳ 明朝"/>
        <family val="1"/>
        <charset val="128"/>
      </rPr>
      <t>(円)</t>
    </r>
    <rPh sb="0" eb="1">
      <t>タン</t>
    </rPh>
    <rPh sb="1" eb="2">
      <t>アタイ</t>
    </rPh>
    <rPh sb="3" eb="4">
      <t>エン</t>
    </rPh>
    <phoneticPr fontId="1"/>
  </si>
  <si>
    <t>数 量</t>
    <rPh sb="0" eb="1">
      <t>スウ</t>
    </rPh>
    <rPh sb="2" eb="3">
      <t>リョウ</t>
    </rPh>
    <phoneticPr fontId="1"/>
  </si>
  <si>
    <r>
      <t>事業経費</t>
    </r>
    <r>
      <rPr>
        <sz val="10"/>
        <rFont val="ＭＳ 明朝"/>
        <family val="1"/>
        <charset val="128"/>
      </rPr>
      <t>(円)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（千円未満切捨て）</t>
    </r>
    <rPh sb="0" eb="2">
      <t>ジギョウ</t>
    </rPh>
    <rPh sb="2" eb="4">
      <t>ケイヒ</t>
    </rPh>
    <rPh sb="5" eb="6">
      <t>エン</t>
    </rPh>
    <rPh sb="9" eb="11">
      <t>センエン</t>
    </rPh>
    <rPh sb="11" eb="13">
      <t>ミマン</t>
    </rPh>
    <rPh sb="13" eb="15">
      <t>キリス</t>
    </rPh>
    <phoneticPr fontId="1"/>
  </si>
  <si>
    <r>
      <t>助成経費</t>
    </r>
    <r>
      <rPr>
        <sz val="10"/>
        <rFont val="ＭＳ 明朝"/>
        <family val="1"/>
        <charset val="128"/>
      </rPr>
      <t>(円)</t>
    </r>
    <rPh sb="0" eb="2">
      <t>ジョセイ</t>
    </rPh>
    <rPh sb="2" eb="4">
      <t>ケイヒ</t>
    </rPh>
    <rPh sb="5" eb="6">
      <t>エン</t>
    </rPh>
    <phoneticPr fontId="1"/>
  </si>
  <si>
    <r>
      <t>その他
助成金</t>
    </r>
    <r>
      <rPr>
        <sz val="10"/>
        <rFont val="ＭＳ 明朝"/>
        <family val="1"/>
        <charset val="128"/>
      </rPr>
      <t>(円)</t>
    </r>
    <rPh sb="2" eb="3">
      <t>タ</t>
    </rPh>
    <rPh sb="4" eb="7">
      <t>ジョセイキン</t>
    </rPh>
    <rPh sb="8" eb="9">
      <t>エン</t>
    </rPh>
    <phoneticPr fontId="1"/>
  </si>
  <si>
    <r>
      <t>自己資金</t>
    </r>
    <r>
      <rPr>
        <sz val="10"/>
        <rFont val="ＭＳ 明朝"/>
        <family val="1"/>
        <charset val="128"/>
      </rPr>
      <t>(円)</t>
    </r>
    <rPh sb="0" eb="2">
      <t>ジコ</t>
    </rPh>
    <rPh sb="2" eb="4">
      <t>シキン</t>
    </rPh>
    <rPh sb="5" eb="6">
      <t>エン</t>
    </rPh>
    <phoneticPr fontId="1"/>
  </si>
  <si>
    <t>記入例</t>
    <rPh sb="0" eb="3">
      <t>キニュウレイ</t>
    </rPh>
    <phoneticPr fontId="1"/>
  </si>
  <si>
    <t>苗木購入代</t>
    <rPh sb="0" eb="2">
      <t>ナエギ</t>
    </rPh>
    <rPh sb="2" eb="4">
      <t>コウニュウ</t>
    </rPh>
    <rPh sb="4" eb="5">
      <t>ダイ</t>
    </rPh>
    <phoneticPr fontId="1"/>
  </si>
  <si>
    <t>植林</t>
    <rPh sb="0" eb="2">
      <t>ショクリン</t>
    </rPh>
    <phoneticPr fontId="1"/>
  </si>
  <si>
    <t>苗木生産</t>
    <rPh sb="2" eb="4">
      <t>セイサン</t>
    </rPh>
    <phoneticPr fontId="1"/>
  </si>
  <si>
    <t>苗木購入</t>
    <phoneticPr fontId="1"/>
  </si>
  <si>
    <t>補植用苗木
（生産・購入）</t>
    <rPh sb="0" eb="2">
      <t>ホショク</t>
    </rPh>
    <rPh sb="2" eb="3">
      <t>ヨウ</t>
    </rPh>
    <rPh sb="3" eb="5">
      <t>ナエギ</t>
    </rPh>
    <rPh sb="7" eb="9">
      <t>セイサン</t>
    </rPh>
    <rPh sb="10" eb="12">
      <t>コウニュウ</t>
    </rPh>
    <phoneticPr fontId="1"/>
  </si>
  <si>
    <t>地拵え</t>
    <phoneticPr fontId="1"/>
  </si>
  <si>
    <t>植付け</t>
    <phoneticPr fontId="1"/>
  </si>
  <si>
    <t>補植</t>
    <phoneticPr fontId="1"/>
  </si>
  <si>
    <t>下刈</t>
    <rPh sb="0" eb="2">
      <t>シタカリ</t>
    </rPh>
    <phoneticPr fontId="1"/>
  </si>
  <si>
    <t>保育</t>
    <rPh sb="0" eb="2">
      <t>ホイク</t>
    </rPh>
    <phoneticPr fontId="1"/>
  </si>
  <si>
    <t>植栽木の保育
管理</t>
    <rPh sb="0" eb="2">
      <t>ショクサイ</t>
    </rPh>
    <rPh sb="2" eb="3">
      <t>キ</t>
    </rPh>
    <rPh sb="4" eb="6">
      <t>ホイク</t>
    </rPh>
    <rPh sb="7" eb="9">
      <t>カンリ</t>
    </rPh>
    <phoneticPr fontId="1"/>
  </si>
  <si>
    <t>機材・資材調達費</t>
    <rPh sb="0" eb="2">
      <t>キザイ</t>
    </rPh>
    <rPh sb="3" eb="5">
      <t>シザイ</t>
    </rPh>
    <rPh sb="5" eb="7">
      <t>チョウタツ</t>
    </rPh>
    <rPh sb="7" eb="8">
      <t>ヒ</t>
    </rPh>
    <phoneticPr fontId="1"/>
  </si>
  <si>
    <t>森林造成用器具
及び機材</t>
    <rPh sb="0" eb="2">
      <t>シンリン</t>
    </rPh>
    <rPh sb="2" eb="4">
      <t>ゾウセイ</t>
    </rPh>
    <rPh sb="4" eb="5">
      <t>ヨウ</t>
    </rPh>
    <rPh sb="5" eb="7">
      <t>キグ</t>
    </rPh>
    <rPh sb="8" eb="9">
      <t>オヨ</t>
    </rPh>
    <rPh sb="10" eb="12">
      <t>キザイ</t>
    </rPh>
    <phoneticPr fontId="1"/>
  </si>
  <si>
    <t>基盤整備費</t>
    <rPh sb="0" eb="2">
      <t>キバン</t>
    </rPh>
    <rPh sb="2" eb="4">
      <t>セイビ</t>
    </rPh>
    <rPh sb="4" eb="5">
      <t>ヒ</t>
    </rPh>
    <phoneticPr fontId="1"/>
  </si>
  <si>
    <t>作業計画の作成</t>
    <rPh sb="0" eb="2">
      <t>サギョウ</t>
    </rPh>
    <rPh sb="2" eb="4">
      <t>ケイカク</t>
    </rPh>
    <rPh sb="5" eb="7">
      <t>サクセイ</t>
    </rPh>
    <phoneticPr fontId="1"/>
  </si>
  <si>
    <t>苗畑整備</t>
    <rPh sb="0" eb="1">
      <t>ナエ</t>
    </rPh>
    <rPh sb="1" eb="2">
      <t>ハタケ</t>
    </rPh>
    <rPh sb="2" eb="4">
      <t>セイビ</t>
    </rPh>
    <phoneticPr fontId="1"/>
  </si>
  <si>
    <t>防護柵整備</t>
    <rPh sb="0" eb="2">
      <t>ボウゴ</t>
    </rPh>
    <rPh sb="2" eb="3">
      <t>サク</t>
    </rPh>
    <rPh sb="3" eb="5">
      <t>セイビ</t>
    </rPh>
    <phoneticPr fontId="1"/>
  </si>
  <si>
    <t>作業道等整備</t>
    <rPh sb="0" eb="2">
      <t>サギョウ</t>
    </rPh>
    <rPh sb="2" eb="3">
      <t>ドウ</t>
    </rPh>
    <rPh sb="3" eb="4">
      <t>トウ</t>
    </rPh>
    <rPh sb="4" eb="6">
      <t>セイビ</t>
    </rPh>
    <phoneticPr fontId="1"/>
  </si>
  <si>
    <t>山火事防止施設</t>
    <rPh sb="0" eb="3">
      <t>ヤマカジ</t>
    </rPh>
    <rPh sb="3" eb="5">
      <t>ボウシ</t>
    </rPh>
    <rPh sb="5" eb="7">
      <t>シセツ</t>
    </rPh>
    <phoneticPr fontId="1"/>
  </si>
  <si>
    <t>小規模治山施設</t>
    <rPh sb="0" eb="3">
      <t>ショウキボ</t>
    </rPh>
    <rPh sb="3" eb="5">
      <t>チサン</t>
    </rPh>
    <rPh sb="5" eb="7">
      <t>シセツ</t>
    </rPh>
    <phoneticPr fontId="1"/>
  </si>
  <si>
    <t>その他基盤整備に必要な経費</t>
    <rPh sb="2" eb="3">
      <t>タ</t>
    </rPh>
    <rPh sb="3" eb="5">
      <t>キバン</t>
    </rPh>
    <rPh sb="5" eb="7">
      <t>セイビ</t>
    </rPh>
    <rPh sb="8" eb="10">
      <t>ヒツヨウ</t>
    </rPh>
    <rPh sb="11" eb="13">
      <t>ケイヒ</t>
    </rPh>
    <phoneticPr fontId="1"/>
  </si>
  <si>
    <t>普及啓発
活動費</t>
    <rPh sb="0" eb="2">
      <t>フキュウ</t>
    </rPh>
    <rPh sb="2" eb="4">
      <t>ケイハツ</t>
    </rPh>
    <rPh sb="5" eb="8">
      <t>カツドウヒ</t>
    </rPh>
    <phoneticPr fontId="1"/>
  </si>
  <si>
    <t>印刷代</t>
    <rPh sb="0" eb="3">
      <t>インサツダイ</t>
    </rPh>
    <phoneticPr fontId="1"/>
  </si>
  <si>
    <t>看板代</t>
    <rPh sb="0" eb="3">
      <t>カンバンダイ</t>
    </rPh>
    <phoneticPr fontId="1"/>
  </si>
  <si>
    <t>会場費</t>
    <rPh sb="0" eb="3">
      <t>カイジョウヒ</t>
    </rPh>
    <phoneticPr fontId="1"/>
  </si>
  <si>
    <t>式</t>
    <rPh sb="0" eb="1">
      <t>シキ</t>
    </rPh>
    <phoneticPr fontId="1"/>
  </si>
  <si>
    <t>時間</t>
    <rPh sb="0" eb="2">
      <t>ジカン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</si>
  <si>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</si>
  <si>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</si>
  <si>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PCR検査費用</t>
    <rPh sb="3" eb="7">
      <t>ケンサヒヨウ</t>
    </rPh>
    <phoneticPr fontId="1"/>
  </si>
  <si>
    <t>技術者
派遣経費</t>
    <phoneticPr fontId="1"/>
  </si>
  <si>
    <t>謝金</t>
    <rPh sb="0" eb="2">
      <t>シャキン</t>
    </rPh>
    <phoneticPr fontId="1"/>
  </si>
  <si>
    <t>ボランティア等派遣経費</t>
    <rPh sb="6" eb="7">
      <t>トウ</t>
    </rPh>
    <rPh sb="7" eb="9">
      <t>ハケン</t>
    </rPh>
    <rPh sb="9" eb="11">
      <t>ケイヒ</t>
    </rPh>
    <phoneticPr fontId="1"/>
  </si>
  <si>
    <t>合　計</t>
    <rPh sb="0" eb="1">
      <t>ゴウ</t>
    </rPh>
    <rPh sb="2" eb="3">
      <t>ケイ</t>
    </rPh>
    <phoneticPr fontId="1"/>
  </si>
  <si>
    <t>普及啓発活動費</t>
    <rPh sb="0" eb="2">
      <t>フキュウ</t>
    </rPh>
    <rPh sb="2" eb="4">
      <t>ケイハツ</t>
    </rPh>
    <rPh sb="4" eb="7">
      <t>カツドウヒ</t>
    </rPh>
    <phoneticPr fontId="1"/>
  </si>
  <si>
    <t>事務経費</t>
    <rPh sb="0" eb="2">
      <t>ジム</t>
    </rPh>
    <rPh sb="2" eb="4">
      <t>ケイヒ</t>
    </rPh>
    <phoneticPr fontId="1"/>
  </si>
  <si>
    <t>技術者
派遣経費</t>
    <rPh sb="0" eb="3">
      <t>ギジュツシャ</t>
    </rPh>
    <rPh sb="4" eb="6">
      <t>ハケン</t>
    </rPh>
    <rPh sb="6" eb="8">
      <t>ケイヒ</t>
    </rPh>
    <phoneticPr fontId="1"/>
  </si>
  <si>
    <t>ボランティア等派遣経費</t>
    <phoneticPr fontId="1"/>
  </si>
  <si>
    <t>ボランティア等
派遣経費</t>
    <phoneticPr fontId="1"/>
  </si>
  <si>
    <t>　　２年目</t>
    <rPh sb="3" eb="5">
      <t>ネンメ</t>
    </rPh>
    <phoneticPr fontId="1"/>
  </si>
  <si>
    <t>　　３年目</t>
    <rPh sb="3" eb="5">
      <t>ネンメ</t>
    </rPh>
    <phoneticPr fontId="1"/>
  </si>
  <si>
    <t>１年目</t>
    <rPh sb="1" eb="3">
      <t>ネンメ</t>
    </rPh>
    <phoneticPr fontId="1"/>
  </si>
  <si>
    <t>その他助成金（　　　　　　　　　　　　　　　　）</t>
    <phoneticPr fontId="1"/>
  </si>
  <si>
    <t>第三国側負担</t>
    <rPh sb="0" eb="2">
      <t>ダイサン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</si>
  <si>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</si>
  <si>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</si>
  <si>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第三国用</t>
    <rPh sb="0" eb="1">
      <t>ダイ</t>
    </rPh>
    <rPh sb="1" eb="3">
      <t>サンゴク</t>
    </rPh>
    <rPh sb="3" eb="4">
      <t>ヨウ</t>
    </rPh>
    <phoneticPr fontId="1"/>
  </si>
  <si>
    <t>第三国用</t>
    <rPh sb="0" eb="3">
      <t>ダイサンゴク</t>
    </rPh>
    <rPh sb="3" eb="4">
      <t>ヨウ</t>
    </rPh>
    <phoneticPr fontId="1"/>
  </si>
  <si>
    <r>
      <t>第三国側負担</t>
    </r>
    <r>
      <rPr>
        <sz val="10"/>
        <rFont val="ＭＳ 明朝"/>
        <family val="1"/>
        <charset val="128"/>
      </rPr>
      <t>(円)</t>
    </r>
    <rPh sb="0" eb="3">
      <t>ダイサンゴク</t>
    </rPh>
    <rPh sb="3" eb="4">
      <t>ガワ</t>
    </rPh>
    <rPh sb="4" eb="6">
      <t>フタン</t>
    </rPh>
    <rPh sb="7" eb="8">
      <t>エン</t>
    </rPh>
    <phoneticPr fontId="1"/>
  </si>
  <si>
    <r>
      <t xml:space="preserve">現地通貨
</t>
    </r>
    <r>
      <rPr>
        <sz val="10"/>
        <rFont val="ＭＳ 明朝"/>
        <family val="1"/>
        <charset val="128"/>
      </rPr>
      <t>（●）</t>
    </r>
    <rPh sb="0" eb="2">
      <t>ゲンチ</t>
    </rPh>
    <rPh sb="2" eb="4">
      <t>ツウカ</t>
    </rPh>
    <phoneticPr fontId="1"/>
  </si>
  <si>
    <t>第三国　2年目下刈・保育作業用</t>
    <rPh sb="0" eb="3">
      <t>ダイサンゴク</t>
    </rPh>
    <rPh sb="5" eb="7">
      <t>ネンメ</t>
    </rPh>
    <rPh sb="7" eb="9">
      <t>シタガリ</t>
    </rPh>
    <rPh sb="10" eb="14">
      <t>ホイクサギョウ</t>
    </rPh>
    <rPh sb="14" eb="15">
      <t>ヨウ</t>
    </rPh>
    <phoneticPr fontId="1"/>
  </si>
  <si>
    <t>事業活動用車両</t>
    <rPh sb="0" eb="5">
      <t>ジギョウカツドウヨウ</t>
    </rPh>
    <rPh sb="5" eb="7">
      <t>シャリョウ</t>
    </rPh>
    <phoneticPr fontId="1"/>
  </si>
  <si>
    <t>肥料・薬剤及び土壌改良材</t>
    <rPh sb="0" eb="2">
      <t>ヒリョウ</t>
    </rPh>
    <rPh sb="3" eb="5">
      <t>ヤクザイ</t>
    </rPh>
    <rPh sb="5" eb="6">
      <t>オヨ</t>
    </rPh>
    <rPh sb="7" eb="9">
      <t>ドジョウ</t>
    </rPh>
    <rPh sb="9" eb="11">
      <t>カイリョウ</t>
    </rPh>
    <rPh sb="11" eb="12">
      <t>ザイ</t>
    </rPh>
    <phoneticPr fontId="1"/>
  </si>
  <si>
    <t>技術者
派遣経費
（感染症防止
対策経費）</t>
    <phoneticPr fontId="1"/>
  </si>
  <si>
    <t>　　１年目</t>
    <rPh sb="3" eb="5">
      <t>ネンメ</t>
    </rPh>
    <phoneticPr fontId="1"/>
  </si>
  <si>
    <t>灌水施設整備</t>
    <rPh sb="0" eb="2">
      <t>カンスイ</t>
    </rPh>
    <rPh sb="2" eb="4">
      <t>シセツ</t>
    </rPh>
    <rPh sb="4" eb="6">
      <t>セイビ</t>
    </rPh>
    <phoneticPr fontId="1"/>
  </si>
  <si>
    <t>①事務用品費</t>
    <rPh sb="1" eb="3">
      <t>ジム</t>
    </rPh>
    <rPh sb="3" eb="5">
      <t>ヨウヒン</t>
    </rPh>
    <rPh sb="5" eb="6">
      <t>ヒ</t>
    </rPh>
    <phoneticPr fontId="1"/>
  </si>
  <si>
    <t>②印刷費</t>
    <phoneticPr fontId="1"/>
  </si>
  <si>
    <t>③通信費</t>
    <rPh sb="3" eb="4">
      <t>ヒ</t>
    </rPh>
    <phoneticPr fontId="1"/>
  </si>
  <si>
    <t>④振込手数料</t>
    <rPh sb="1" eb="6">
      <t>フリコミテスウリョウ</t>
    </rPh>
    <phoneticPr fontId="1"/>
  </si>
  <si>
    <t>⑤翻訳料</t>
    <rPh sb="1" eb="4">
      <t>ホンヤクリョウ</t>
    </rPh>
    <phoneticPr fontId="1"/>
  </si>
  <si>
    <t>⑥事業実施にあたり対象国で許可が必要な場合の経費</t>
    <rPh sb="1" eb="3">
      <t>ジギョウ</t>
    </rPh>
    <rPh sb="3" eb="5">
      <t>ジッシ</t>
    </rPh>
    <rPh sb="9" eb="12">
      <t>タイショウコク</t>
    </rPh>
    <rPh sb="13" eb="15">
      <t>キョカ</t>
    </rPh>
    <rPh sb="16" eb="18">
      <t>ヒツヨウ</t>
    </rPh>
    <rPh sb="19" eb="21">
      <t>バアイ</t>
    </rPh>
    <rPh sb="22" eb="24">
      <t>ケイヒ</t>
    </rPh>
    <phoneticPr fontId="1"/>
  </si>
  <si>
    <t>事務経費
（①～⑥）</t>
    <rPh sb="0" eb="4">
      <t>ジムケイヒ</t>
    </rPh>
    <phoneticPr fontId="1"/>
  </si>
  <si>
    <t>⑧海外出張経費</t>
    <rPh sb="1" eb="3">
      <t>カイガイ</t>
    </rPh>
    <rPh sb="3" eb="5">
      <t>シュッチョウ</t>
    </rPh>
    <rPh sb="5" eb="7">
      <t>ケイヒ</t>
    </rPh>
    <phoneticPr fontId="1"/>
  </si>
  <si>
    <t>⑧海外出張経費
(感染症防止対策経費)</t>
    <rPh sb="1" eb="3">
      <t>カイガイ</t>
    </rPh>
    <rPh sb="3" eb="5">
      <t>シュッチョウ</t>
    </rPh>
    <rPh sb="5" eb="7">
      <t>ケイヒ</t>
    </rPh>
    <rPh sb="9" eb="12">
      <t>カンセンショウ</t>
    </rPh>
    <rPh sb="12" eb="14">
      <t>ボウシ</t>
    </rPh>
    <rPh sb="14" eb="16">
      <t>タイサク</t>
    </rPh>
    <rPh sb="16" eb="18">
      <t>ケイヒ</t>
    </rPh>
    <phoneticPr fontId="1"/>
  </si>
  <si>
    <t>（２）支　出（２年目）</t>
    <rPh sb="3" eb="4">
      <t>シ</t>
    </rPh>
    <rPh sb="5" eb="6">
      <t>デ</t>
    </rPh>
    <rPh sb="8" eb="10">
      <t>ネンメ</t>
    </rPh>
    <phoneticPr fontId="1"/>
  </si>
  <si>
    <t>第三国　3年目下刈・保育作業用</t>
    <rPh sb="0" eb="3">
      <t>ダイサンゴク</t>
    </rPh>
    <rPh sb="5" eb="7">
      <t>ネンメ</t>
    </rPh>
    <rPh sb="7" eb="9">
      <t>シタガリ</t>
    </rPh>
    <rPh sb="10" eb="14">
      <t>ホイクサギョウ</t>
    </rPh>
    <rPh sb="14" eb="15">
      <t>ヨウ</t>
    </rPh>
    <phoneticPr fontId="1"/>
  </si>
  <si>
    <t>（２）支　出（３年目）</t>
    <rPh sb="3" eb="4">
      <t>シ</t>
    </rPh>
    <rPh sb="5" eb="6">
      <t>デ</t>
    </rPh>
    <rPh sb="8" eb="10">
      <t>ネンメ</t>
    </rPh>
    <phoneticPr fontId="1"/>
  </si>
  <si>
    <r>
      <t>事務経費</t>
    </r>
    <r>
      <rPr>
        <sz val="10"/>
        <rFont val="ＭＳ 明朝"/>
        <family val="1"/>
        <charset val="128"/>
      </rPr>
      <t>（①～⑥）</t>
    </r>
    <phoneticPr fontId="1"/>
  </si>
  <si>
    <r>
      <t>人件費</t>
    </r>
    <r>
      <rPr>
        <sz val="10"/>
        <rFont val="ＭＳ 明朝"/>
        <family val="1"/>
        <charset val="128"/>
      </rPr>
      <t>（⑦）</t>
    </r>
    <rPh sb="0" eb="3">
      <t>ジンケンヒ</t>
    </rPh>
    <phoneticPr fontId="1"/>
  </si>
  <si>
    <r>
      <t>海外出張経費</t>
    </r>
    <r>
      <rPr>
        <sz val="10"/>
        <rFont val="ＭＳ 明朝"/>
        <family val="1"/>
        <charset val="128"/>
      </rPr>
      <t>（⑧）</t>
    </r>
    <rPh sb="0" eb="2">
      <t>カイガイ</t>
    </rPh>
    <rPh sb="2" eb="4">
      <t>シュッチョウ</t>
    </rPh>
    <rPh sb="4" eb="6">
      <t>ケイヒ</t>
    </rPh>
    <phoneticPr fontId="1"/>
  </si>
  <si>
    <r>
      <t>海外出張経費</t>
    </r>
    <r>
      <rPr>
        <sz val="10"/>
        <rFont val="ＭＳ 明朝"/>
        <family val="1"/>
        <charset val="128"/>
      </rPr>
      <t>（⑧）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(感染症防止対策経費)</t>
    </r>
    <rPh sb="0" eb="2">
      <t>カイガイ</t>
    </rPh>
    <rPh sb="2" eb="4">
      <t>シュッチョウ</t>
    </rPh>
    <rPh sb="4" eb="6">
      <t>ケイヒ</t>
    </rPh>
    <phoneticPr fontId="1"/>
  </si>
  <si>
    <r>
      <t>事務経費</t>
    </r>
    <r>
      <rPr>
        <sz val="10"/>
        <rFont val="ＭＳ 明朝"/>
        <family val="1"/>
        <charset val="128"/>
      </rPr>
      <t>（①～⑥）</t>
    </r>
    <rPh sb="0" eb="4">
      <t>ジムケイヒ</t>
    </rPh>
    <phoneticPr fontId="1"/>
  </si>
  <si>
    <r>
      <t>総　計</t>
    </r>
    <r>
      <rPr>
        <b/>
        <sz val="10"/>
        <rFont val="ＭＳ 明朝"/>
        <family val="1"/>
        <charset val="128"/>
      </rPr>
      <t>（1年目～3年目）</t>
    </r>
    <rPh sb="0" eb="1">
      <t>ソウ</t>
    </rPh>
    <rPh sb="2" eb="3">
      <t>ケイ</t>
    </rPh>
    <rPh sb="5" eb="7">
      <t>ネンメ</t>
    </rPh>
    <rPh sb="9" eb="11">
      <t>ネンメ</t>
    </rPh>
    <phoneticPr fontId="1"/>
  </si>
  <si>
    <t>アカシアマンギウム</t>
    <phoneticPr fontId="1"/>
  </si>
  <si>
    <r>
      <t xml:space="preserve">第三国側負担
</t>
    </r>
    <r>
      <rPr>
        <sz val="10"/>
        <rFont val="ＭＳ 明朝"/>
        <family val="1"/>
        <charset val="128"/>
      </rPr>
      <t>(円)</t>
    </r>
    <rPh sb="0" eb="1">
      <t>ダイ</t>
    </rPh>
    <rPh sb="1" eb="3">
      <t>サンゴク</t>
    </rPh>
    <rPh sb="3" eb="4">
      <t>ガワ</t>
    </rPh>
    <rPh sb="4" eb="6">
      <t>フタン</t>
    </rPh>
    <rPh sb="8" eb="9">
      <t>エン</t>
    </rPh>
    <phoneticPr fontId="1"/>
  </si>
  <si>
    <t>（２）支　出（１年目）</t>
    <rPh sb="3" eb="4">
      <t>シ</t>
    </rPh>
    <rPh sb="5" eb="6">
      <t>デ</t>
    </rPh>
    <rPh sb="8" eb="10">
      <t>ネンメ</t>
    </rPh>
    <phoneticPr fontId="1"/>
  </si>
  <si>
    <t>⑦人件費</t>
    <rPh sb="1" eb="4">
      <t>ジンケンヒ</t>
    </rPh>
    <phoneticPr fontId="1"/>
  </si>
  <si>
    <t>「日中植林・植樹国際連帯事業」助成金 合計（1年目～3年目）</t>
    <rPh sb="1" eb="5">
      <t>ニッチュウショクリン</t>
    </rPh>
    <rPh sb="6" eb="14">
      <t>ショクジュコクサイレンタイジギョウ</t>
    </rPh>
    <rPh sb="15" eb="18">
      <t>ジョセイキン</t>
    </rPh>
    <rPh sb="19" eb="21">
      <t>ゴウケイ</t>
    </rPh>
    <rPh sb="23" eb="25">
      <t>ネンメ</t>
    </rPh>
    <rPh sb="27" eb="29">
      <t>ネンメ</t>
    </rPh>
    <phoneticPr fontId="1"/>
  </si>
  <si>
    <r>
      <t>単価×数量</t>
    </r>
    <r>
      <rPr>
        <sz val="10"/>
        <rFont val="ＭＳ 明朝"/>
        <family val="1"/>
        <charset val="128"/>
      </rPr>
      <t>(円)</t>
    </r>
    <rPh sb="0" eb="2">
      <t>タンカ</t>
    </rPh>
    <rPh sb="3" eb="5">
      <t>スウリョウ</t>
    </rPh>
    <rPh sb="6" eb="7">
      <t>エン</t>
    </rPh>
    <phoneticPr fontId="1"/>
  </si>
  <si>
    <r>
      <t>単価×数量</t>
    </r>
    <r>
      <rPr>
        <sz val="10"/>
        <rFont val="ＭＳ 明朝"/>
        <family val="1"/>
        <charset val="128"/>
      </rPr>
      <t>(円)</t>
    </r>
    <rPh sb="0" eb="5">
      <t>タンカカケルスウリョウ</t>
    </rPh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</si>
</sst>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_ "/>
    <numFmt numFmtId="177" formatCode="0_ "/>
    <numFmt numFmtId="178" formatCode="#,##0_);[Red]\(#,##0\)"/>
    <numFmt numFmtId="179" formatCode="&quot;¥&quot;#,##0_);[Red]\(&quot;¥&quot;#,##0\)"/>
    <numFmt numFmtId="180" formatCode="#,##0.0_);[Red]\(#,##0.0\)"/>
    <numFmt numFmtId="181" formatCode="#,##0.00_);[Red]\(#,##0.00\)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sz val="11"/>
      <color rgb="FF00B0F0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indexed="64"/>
      </right>
      <top/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hair">
        <color indexed="64"/>
      </right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indexed="64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hair">
        <color indexed="64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hair">
        <color indexed="64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medium">
        <color indexed="64"/>
      </top>
      <bottom style="hair">
        <color rgb="FF000000"/>
      </bottom>
      <diagonal/>
    </border>
    <border>
      <left/>
      <right style="thin">
        <color rgb="FF000000"/>
      </right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double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9">
    <xf numFmtId="0" fontId="0" fillId="0" borderId="0" xfId="0">
      <alignment vertical="center"/>
    </xf>
    <xf numFmtId="0" fontId="3" fillId="0" borderId="0" xfId="0" applyFont="1">
      <alignment vertical="center"/>
    </xf>
    <xf numFmtId="178" fontId="3" fillId="0" borderId="2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78" fontId="3" fillId="0" borderId="41" xfId="0" applyNumberFormat="1" applyFont="1" applyBorder="1" applyAlignment="1">
      <alignment horizontal="center" vertical="center" wrapText="1"/>
    </xf>
    <xf numFmtId="178" fontId="3" fillId="0" borderId="24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178" fontId="3" fillId="0" borderId="25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vertical="center" wrapText="1"/>
    </xf>
    <xf numFmtId="176" fontId="2" fillId="0" borderId="16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29" xfId="0" applyFont="1" applyBorder="1" applyAlignment="1">
      <alignment horizontal="center" vertical="center" wrapText="1"/>
    </xf>
    <xf numFmtId="178" fontId="3" fillId="0" borderId="48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42" xfId="0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78" fontId="3" fillId="0" borderId="49" xfId="0" applyNumberFormat="1" applyFont="1" applyBorder="1" applyAlignment="1">
      <alignment horizontal="right" vertical="center" wrapText="1"/>
    </xf>
    <xf numFmtId="176" fontId="3" fillId="0" borderId="76" xfId="0" applyNumberFormat="1" applyFont="1" applyBorder="1" applyAlignment="1">
      <alignment horizontal="center" vertical="center" wrapText="1"/>
    </xf>
    <xf numFmtId="5" fontId="2" fillId="0" borderId="17" xfId="0" applyNumberFormat="1" applyFont="1" applyBorder="1" applyAlignment="1">
      <alignment horizontal="right" vertical="center" wrapText="1"/>
    </xf>
    <xf numFmtId="5" fontId="2" fillId="0" borderId="17" xfId="0" applyNumberFormat="1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8" fontId="3" fillId="0" borderId="52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50" xfId="0" applyNumberFormat="1" applyFont="1" applyBorder="1" applyAlignment="1">
      <alignment horizontal="right" vertical="center"/>
    </xf>
    <xf numFmtId="178" fontId="3" fillId="0" borderId="51" xfId="0" applyNumberFormat="1" applyFont="1" applyBorder="1" applyAlignment="1">
      <alignment horizontal="right" vertical="center"/>
    </xf>
    <xf numFmtId="178" fontId="3" fillId="0" borderId="53" xfId="0" applyNumberFormat="1" applyFont="1" applyBorder="1" applyAlignment="1">
      <alignment vertical="center" wrapText="1"/>
    </xf>
    <xf numFmtId="176" fontId="3" fillId="0" borderId="25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8" fontId="3" fillId="0" borderId="78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75" xfId="0" applyNumberFormat="1" applyFont="1" applyBorder="1" applyAlignment="1">
      <alignment horizontal="right" vertical="center"/>
    </xf>
    <xf numFmtId="178" fontId="3" fillId="0" borderId="48" xfId="0" applyNumberFormat="1" applyFont="1" applyBorder="1" applyAlignment="1">
      <alignment horizontal="right" vertical="center"/>
    </xf>
    <xf numFmtId="178" fontId="3" fillId="0" borderId="49" xfId="0" applyNumberFormat="1" applyFont="1" applyBorder="1" applyAlignment="1">
      <alignment horizontal="right" vertical="center"/>
    </xf>
    <xf numFmtId="178" fontId="3" fillId="0" borderId="48" xfId="0" applyNumberFormat="1" applyFont="1" applyBorder="1">
      <alignment vertical="center"/>
    </xf>
    <xf numFmtId="178" fontId="3" fillId="0" borderId="49" xfId="0" applyNumberFormat="1" applyFont="1" applyBorder="1">
      <alignment vertical="center"/>
    </xf>
    <xf numFmtId="178" fontId="3" fillId="0" borderId="51" xfId="0" applyNumberFormat="1" applyFont="1" applyBorder="1">
      <alignment vertical="center"/>
    </xf>
    <xf numFmtId="178" fontId="3" fillId="0" borderId="47" xfId="0" applyNumberFormat="1" applyFont="1" applyBorder="1">
      <alignment vertical="center"/>
    </xf>
    <xf numFmtId="180" fontId="3" fillId="0" borderId="0" xfId="0" applyNumberFormat="1" applyFont="1" applyAlignment="1">
      <alignment horizontal="left" vertical="center"/>
    </xf>
    <xf numFmtId="180" fontId="3" fillId="0" borderId="19" xfId="0" applyNumberFormat="1" applyFont="1" applyBorder="1" applyAlignment="1">
      <alignment horizontal="left" vertical="center"/>
    </xf>
    <xf numFmtId="180" fontId="5" fillId="0" borderId="20" xfId="0" applyNumberFormat="1" applyFont="1" applyBorder="1" applyAlignment="1">
      <alignment horizontal="left" vertical="center" shrinkToFit="1"/>
    </xf>
    <xf numFmtId="180" fontId="5" fillId="0" borderId="3" xfId="0" applyNumberFormat="1" applyFont="1" applyBorder="1" applyAlignment="1">
      <alignment horizontal="left" vertical="center"/>
    </xf>
    <xf numFmtId="180" fontId="5" fillId="0" borderId="4" xfId="0" applyNumberFormat="1" applyFont="1" applyBorder="1" applyAlignment="1">
      <alignment horizontal="left" vertical="center"/>
    </xf>
    <xf numFmtId="180" fontId="5" fillId="0" borderId="74" xfId="0" applyNumberFormat="1" applyFont="1" applyBorder="1" applyAlignment="1">
      <alignment horizontal="left" vertical="center" wrapText="1"/>
    </xf>
    <xf numFmtId="180" fontId="5" fillId="0" borderId="38" xfId="0" applyNumberFormat="1" applyFont="1" applyBorder="1" applyAlignment="1">
      <alignment horizontal="left" vertical="center" wrapText="1"/>
    </xf>
    <xf numFmtId="180" fontId="5" fillId="0" borderId="36" xfId="0" applyNumberFormat="1" applyFont="1" applyBorder="1" applyAlignment="1">
      <alignment horizontal="left" vertical="center" wrapText="1"/>
    </xf>
    <xf numFmtId="180" fontId="5" fillId="0" borderId="18" xfId="0" applyNumberFormat="1" applyFont="1" applyBorder="1" applyAlignment="1">
      <alignment horizontal="left" vertical="center" wrapText="1"/>
    </xf>
    <xf numFmtId="180" fontId="5" fillId="0" borderId="5" xfId="0" applyNumberFormat="1" applyFont="1" applyBorder="1" applyAlignment="1">
      <alignment horizontal="left" vertical="center" wrapText="1"/>
    </xf>
    <xf numFmtId="180" fontId="5" fillId="0" borderId="1" xfId="0" applyNumberFormat="1" applyFont="1" applyBorder="1" applyAlignment="1">
      <alignment horizontal="left" vertical="center" wrapText="1"/>
    </xf>
    <xf numFmtId="180" fontId="3" fillId="0" borderId="0" xfId="0" applyNumberFormat="1" applyFont="1">
      <alignment vertical="center"/>
    </xf>
    <xf numFmtId="178" fontId="3" fillId="0" borderId="86" xfId="0" applyNumberFormat="1" applyFont="1" applyBorder="1">
      <alignment vertical="center"/>
    </xf>
    <xf numFmtId="178" fontId="3" fillId="0" borderId="81" xfId="0" applyNumberFormat="1" applyFont="1" applyBorder="1">
      <alignment vertical="center"/>
    </xf>
    <xf numFmtId="178" fontId="3" fillId="0" borderId="87" xfId="0" applyNumberFormat="1" applyFont="1" applyBorder="1">
      <alignment vertical="center"/>
    </xf>
    <xf numFmtId="178" fontId="3" fillId="0" borderId="88" xfId="0" applyNumberFormat="1" applyFont="1" applyBorder="1">
      <alignment vertical="center"/>
    </xf>
    <xf numFmtId="178" fontId="3" fillId="0" borderId="89" xfId="0" applyNumberFormat="1" applyFont="1" applyBorder="1">
      <alignment vertical="center"/>
    </xf>
    <xf numFmtId="178" fontId="3" fillId="0" borderId="90" xfId="0" applyNumberFormat="1" applyFont="1" applyBorder="1">
      <alignment vertical="center"/>
    </xf>
    <xf numFmtId="178" fontId="3" fillId="0" borderId="91" xfId="0" applyNumberFormat="1" applyFont="1" applyBorder="1">
      <alignment vertical="center"/>
    </xf>
    <xf numFmtId="178" fontId="3" fillId="0" borderId="92" xfId="0" applyNumberFormat="1" applyFont="1" applyBorder="1">
      <alignment vertical="center"/>
    </xf>
    <xf numFmtId="178" fontId="3" fillId="0" borderId="93" xfId="0" applyNumberFormat="1" applyFont="1" applyBorder="1">
      <alignment vertical="center"/>
    </xf>
    <xf numFmtId="178" fontId="3" fillId="0" borderId="94" xfId="0" applyNumberFormat="1" applyFont="1" applyBorder="1">
      <alignment vertical="center"/>
    </xf>
    <xf numFmtId="178" fontId="3" fillId="0" borderId="72" xfId="0" applyNumberFormat="1" applyFont="1" applyBorder="1">
      <alignment vertical="center"/>
    </xf>
    <xf numFmtId="178" fontId="3" fillId="0" borderId="96" xfId="0" applyNumberFormat="1" applyFont="1" applyBorder="1">
      <alignment vertical="center"/>
    </xf>
    <xf numFmtId="178" fontId="3" fillId="0" borderId="95" xfId="0" applyNumberFormat="1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178" fontId="3" fillId="0" borderId="101" xfId="0" applyNumberFormat="1" applyFont="1" applyBorder="1" applyAlignment="1">
      <alignment horizontal="right" vertical="center"/>
    </xf>
    <xf numFmtId="178" fontId="3" fillId="0" borderId="102" xfId="0" applyNumberFormat="1" applyFont="1" applyBorder="1" applyAlignment="1">
      <alignment horizontal="center" vertical="center"/>
    </xf>
    <xf numFmtId="178" fontId="3" fillId="0" borderId="107" xfId="0" applyNumberFormat="1" applyFont="1" applyBorder="1">
      <alignment vertical="center"/>
    </xf>
    <xf numFmtId="180" fontId="5" fillId="0" borderId="113" xfId="0" applyNumberFormat="1" applyFont="1" applyBorder="1" applyAlignment="1">
      <alignment horizontal="left" vertical="center" wrapText="1"/>
    </xf>
    <xf numFmtId="178" fontId="3" fillId="0" borderId="114" xfId="0" applyNumberFormat="1" applyFont="1" applyBorder="1" applyAlignment="1">
      <alignment vertical="center" wrapText="1"/>
    </xf>
    <xf numFmtId="178" fontId="3" fillId="0" borderId="116" xfId="0" applyNumberFormat="1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181" fontId="8" fillId="0" borderId="99" xfId="0" applyNumberFormat="1" applyFont="1" applyBorder="1">
      <alignment vertical="center"/>
    </xf>
    <xf numFmtId="176" fontId="8" fillId="0" borderId="49" xfId="0" applyNumberFormat="1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178" fontId="8" fillId="0" borderId="118" xfId="0" applyNumberFormat="1" applyFont="1" applyBorder="1">
      <alignment vertical="center"/>
    </xf>
    <xf numFmtId="178" fontId="8" fillId="0" borderId="119" xfId="0" applyNumberFormat="1" applyFont="1" applyBorder="1">
      <alignment vertical="center"/>
    </xf>
    <xf numFmtId="0" fontId="8" fillId="0" borderId="0" xfId="0" applyFont="1">
      <alignment vertical="center"/>
    </xf>
    <xf numFmtId="180" fontId="3" fillId="0" borderId="19" xfId="0" applyNumberFormat="1" applyFont="1" applyBorder="1" applyAlignment="1">
      <alignment horizontal="right" vertical="center"/>
    </xf>
    <xf numFmtId="180" fontId="5" fillId="0" borderId="100" xfId="0" applyNumberFormat="1" applyFont="1" applyBorder="1" applyAlignment="1">
      <alignment horizontal="right" vertical="center" shrinkToFit="1"/>
    </xf>
    <xf numFmtId="180" fontId="5" fillId="0" borderId="4" xfId="0" applyNumberFormat="1" applyFont="1" applyBorder="1" applyAlignment="1">
      <alignment horizontal="right" vertical="center"/>
    </xf>
    <xf numFmtId="181" fontId="3" fillId="0" borderId="19" xfId="0" applyNumberFormat="1" applyFont="1" applyBorder="1" applyAlignment="1">
      <alignment horizontal="right" vertical="center"/>
    </xf>
    <xf numFmtId="181" fontId="5" fillId="0" borderId="100" xfId="0" applyNumberFormat="1" applyFont="1" applyBorder="1" applyAlignment="1">
      <alignment horizontal="right" vertical="center" shrinkToFit="1"/>
    </xf>
    <xf numFmtId="181" fontId="5" fillId="0" borderId="4" xfId="0" applyNumberFormat="1" applyFont="1" applyBorder="1" applyAlignment="1">
      <alignment horizontal="right" vertical="center"/>
    </xf>
    <xf numFmtId="181" fontId="5" fillId="0" borderId="113" xfId="0" applyNumberFormat="1" applyFont="1" applyBorder="1" applyAlignment="1">
      <alignment horizontal="right" vertical="center" wrapText="1"/>
    </xf>
    <xf numFmtId="180" fontId="5" fillId="0" borderId="113" xfId="0" applyNumberFormat="1" applyFont="1" applyBorder="1" applyAlignment="1">
      <alignment horizontal="right" vertical="center" wrapText="1"/>
    </xf>
    <xf numFmtId="180" fontId="5" fillId="0" borderId="76" xfId="0" applyNumberFormat="1" applyFont="1" applyBorder="1" applyAlignment="1">
      <alignment horizontal="right" vertical="center" wrapText="1"/>
    </xf>
    <xf numFmtId="180" fontId="5" fillId="0" borderId="25" xfId="0" applyNumberFormat="1" applyFont="1" applyBorder="1" applyAlignment="1">
      <alignment horizontal="right" vertical="center" wrapText="1"/>
    </xf>
    <xf numFmtId="180" fontId="5" fillId="0" borderId="29" xfId="0" applyNumberFormat="1" applyFont="1" applyBorder="1" applyAlignment="1">
      <alignment horizontal="right" vertical="center" wrapText="1"/>
    </xf>
    <xf numFmtId="180" fontId="5" fillId="0" borderId="5" xfId="0" applyNumberFormat="1" applyFont="1" applyBorder="1" applyAlignment="1">
      <alignment horizontal="right" vertical="center" wrapText="1"/>
    </xf>
    <xf numFmtId="181" fontId="5" fillId="0" borderId="76" xfId="0" applyNumberFormat="1" applyFont="1" applyBorder="1" applyAlignment="1">
      <alignment horizontal="right" vertical="center" wrapText="1"/>
    </xf>
    <xf numFmtId="181" fontId="5" fillId="0" borderId="25" xfId="0" applyNumberFormat="1" applyFont="1" applyBorder="1" applyAlignment="1">
      <alignment horizontal="right" vertical="center" wrapText="1"/>
    </xf>
    <xf numFmtId="181" fontId="5" fillId="0" borderId="29" xfId="0" applyNumberFormat="1" applyFont="1" applyBorder="1" applyAlignment="1">
      <alignment horizontal="right" vertical="center" wrapText="1"/>
    </xf>
    <xf numFmtId="181" fontId="5" fillId="0" borderId="5" xfId="0" applyNumberFormat="1" applyFont="1" applyBorder="1" applyAlignment="1">
      <alignment horizontal="right" vertical="center" wrapText="1"/>
    </xf>
    <xf numFmtId="180" fontId="5" fillId="0" borderId="18" xfId="0" applyNumberFormat="1" applyFont="1" applyBorder="1" applyAlignment="1">
      <alignment horizontal="right" vertical="center" wrapText="1"/>
    </xf>
    <xf numFmtId="180" fontId="5" fillId="0" borderId="1" xfId="0" applyNumberFormat="1" applyFont="1" applyBorder="1" applyAlignment="1">
      <alignment horizontal="right" vertical="center" wrapText="1"/>
    </xf>
    <xf numFmtId="181" fontId="5" fillId="0" borderId="18" xfId="0" applyNumberFormat="1" applyFont="1" applyBorder="1" applyAlignment="1">
      <alignment horizontal="right" vertical="center" wrapText="1"/>
    </xf>
    <xf numFmtId="181" fontId="5" fillId="0" borderId="1" xfId="0" applyNumberFormat="1" applyFont="1" applyBorder="1" applyAlignment="1">
      <alignment horizontal="right" vertical="center" wrapText="1"/>
    </xf>
    <xf numFmtId="180" fontId="5" fillId="0" borderId="24" xfId="0" applyNumberFormat="1" applyFont="1" applyBorder="1" applyAlignment="1">
      <alignment horizontal="right" vertical="center" wrapText="1"/>
    </xf>
    <xf numFmtId="180" fontId="5" fillId="0" borderId="35" xfId="0" applyNumberFormat="1" applyFont="1" applyBorder="1" applyAlignment="1">
      <alignment horizontal="right" vertical="center" wrapText="1"/>
    </xf>
    <xf numFmtId="181" fontId="5" fillId="0" borderId="24" xfId="0" applyNumberFormat="1" applyFont="1" applyBorder="1" applyAlignment="1">
      <alignment horizontal="right" vertical="center" wrapText="1"/>
    </xf>
    <xf numFmtId="181" fontId="5" fillId="0" borderId="35" xfId="0" applyNumberFormat="1" applyFont="1" applyBorder="1" applyAlignment="1">
      <alignment horizontal="right" vertical="center" wrapText="1"/>
    </xf>
    <xf numFmtId="180" fontId="5" fillId="0" borderId="5" xfId="0" applyNumberFormat="1" applyFont="1" applyBorder="1" applyAlignment="1">
      <alignment horizontal="left" vertical="center" shrinkToFit="1"/>
    </xf>
    <xf numFmtId="180" fontId="5" fillId="0" borderId="121" xfId="0" applyNumberFormat="1" applyFont="1" applyBorder="1" applyAlignment="1">
      <alignment horizontal="right" vertical="center" shrinkToFit="1"/>
    </xf>
    <xf numFmtId="181" fontId="5" fillId="0" borderId="121" xfId="0" applyNumberFormat="1" applyFont="1" applyBorder="1" applyAlignment="1">
      <alignment horizontal="right" vertical="center" shrinkToFit="1"/>
    </xf>
    <xf numFmtId="178" fontId="3" fillId="0" borderId="123" xfId="0" applyNumberFormat="1" applyFont="1" applyBorder="1" applyAlignment="1">
      <alignment horizontal="right" vertical="center"/>
    </xf>
    <xf numFmtId="178" fontId="3" fillId="0" borderId="124" xfId="0" applyNumberFormat="1" applyFont="1" applyBorder="1" applyAlignment="1">
      <alignment horizontal="center" vertical="center"/>
    </xf>
    <xf numFmtId="178" fontId="3" fillId="0" borderId="125" xfId="0" applyNumberFormat="1" applyFont="1" applyBorder="1">
      <alignment vertical="center"/>
    </xf>
    <xf numFmtId="178" fontId="3" fillId="0" borderId="126" xfId="0" applyNumberFormat="1" applyFont="1" applyBorder="1">
      <alignment vertical="center"/>
    </xf>
    <xf numFmtId="180" fontId="5" fillId="0" borderId="1" xfId="0" applyNumberFormat="1" applyFont="1" applyBorder="1" applyAlignment="1">
      <alignment horizontal="right" vertical="center"/>
    </xf>
    <xf numFmtId="181" fontId="5" fillId="0" borderId="1" xfId="0" applyNumberFormat="1" applyFont="1" applyBorder="1" applyAlignment="1">
      <alignment horizontal="right" vertical="center"/>
    </xf>
    <xf numFmtId="180" fontId="5" fillId="0" borderId="120" xfId="0" applyNumberFormat="1" applyFont="1" applyBorder="1" applyAlignment="1">
      <alignment horizontal="left" vertical="center"/>
    </xf>
    <xf numFmtId="180" fontId="5" fillId="0" borderId="120" xfId="0" applyNumberFormat="1" applyFont="1" applyBorder="1" applyAlignment="1">
      <alignment horizontal="right" vertical="center"/>
    </xf>
    <xf numFmtId="181" fontId="5" fillId="0" borderId="120" xfId="0" applyNumberFormat="1" applyFont="1" applyBorder="1" applyAlignment="1">
      <alignment horizontal="right" vertical="center"/>
    </xf>
    <xf numFmtId="178" fontId="3" fillId="0" borderId="130" xfId="0" applyNumberFormat="1" applyFont="1" applyBorder="1" applyAlignment="1">
      <alignment horizontal="right" vertical="center"/>
    </xf>
    <xf numFmtId="178" fontId="3" fillId="0" borderId="131" xfId="0" applyNumberFormat="1" applyFont="1" applyBorder="1" applyAlignment="1">
      <alignment horizontal="center" vertical="center"/>
    </xf>
    <xf numFmtId="178" fontId="3" fillId="0" borderId="132" xfId="0" applyNumberFormat="1" applyFont="1" applyBorder="1">
      <alignment vertical="center"/>
    </xf>
    <xf numFmtId="178" fontId="3" fillId="0" borderId="133" xfId="0" applyNumberFormat="1" applyFont="1" applyBorder="1">
      <alignment vertical="center"/>
    </xf>
    <xf numFmtId="180" fontId="5" fillId="0" borderId="121" xfId="0" applyNumberFormat="1" applyFont="1" applyBorder="1" applyAlignment="1">
      <alignment horizontal="left" vertical="center"/>
    </xf>
    <xf numFmtId="180" fontId="5" fillId="0" borderId="121" xfId="0" applyNumberFormat="1" applyFont="1" applyBorder="1" applyAlignment="1">
      <alignment horizontal="right" vertical="center"/>
    </xf>
    <xf numFmtId="181" fontId="5" fillId="0" borderId="121" xfId="0" applyNumberFormat="1" applyFont="1" applyBorder="1" applyAlignment="1">
      <alignment horizontal="right" vertical="center"/>
    </xf>
    <xf numFmtId="180" fontId="5" fillId="3" borderId="5" xfId="0" applyNumberFormat="1" applyFont="1" applyFill="1" applyBorder="1" applyAlignment="1">
      <alignment horizontal="right" vertical="center" wrapText="1"/>
    </xf>
    <xf numFmtId="181" fontId="5" fillId="3" borderId="5" xfId="0" applyNumberFormat="1" applyFont="1" applyFill="1" applyBorder="1" applyAlignment="1">
      <alignment horizontal="right" vertical="center" wrapText="1"/>
    </xf>
    <xf numFmtId="180" fontId="5" fillId="3" borderId="18" xfId="0" applyNumberFormat="1" applyFont="1" applyFill="1" applyBorder="1" applyAlignment="1">
      <alignment horizontal="right" vertical="center" wrapText="1"/>
    </xf>
    <xf numFmtId="181" fontId="5" fillId="3" borderId="18" xfId="0" applyNumberFormat="1" applyFont="1" applyFill="1" applyBorder="1" applyAlignment="1">
      <alignment horizontal="right" vertical="center" wrapText="1"/>
    </xf>
    <xf numFmtId="177" fontId="2" fillId="0" borderId="100" xfId="0" applyNumberFormat="1" applyFont="1" applyBorder="1" applyAlignment="1">
      <alignment horizontal="right" vertical="center" wrapText="1"/>
    </xf>
    <xf numFmtId="176" fontId="2" fillId="0" borderId="100" xfId="0" applyNumberFormat="1" applyFont="1" applyBorder="1" applyAlignment="1">
      <alignment vertical="center" wrapText="1"/>
    </xf>
    <xf numFmtId="177" fontId="2" fillId="0" borderId="138" xfId="0" applyNumberFormat="1" applyFont="1" applyBorder="1" applyAlignment="1">
      <alignment horizontal="right" vertical="center" wrapText="1"/>
    </xf>
    <xf numFmtId="176" fontId="2" fillId="0" borderId="138" xfId="0" applyNumberFormat="1" applyFont="1" applyBorder="1" applyAlignment="1">
      <alignment vertical="center" wrapText="1"/>
    </xf>
    <xf numFmtId="176" fontId="2" fillId="0" borderId="139" xfId="0" applyNumberFormat="1" applyFont="1" applyBorder="1" applyAlignment="1">
      <alignment vertical="center" wrapText="1"/>
    </xf>
    <xf numFmtId="180" fontId="3" fillId="0" borderId="17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vertical="center" wrapText="1"/>
    </xf>
    <xf numFmtId="179" fontId="3" fillId="0" borderId="146" xfId="0" applyNumberFormat="1" applyFont="1" applyBorder="1">
      <alignment vertical="center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center" vertical="center"/>
    </xf>
    <xf numFmtId="176" fontId="2" fillId="0" borderId="150" xfId="0" applyNumberFormat="1" applyFont="1" applyBorder="1" applyAlignment="1">
      <alignment horizontal="right" vertical="center" wrapText="1"/>
    </xf>
    <xf numFmtId="176" fontId="2" fillId="0" borderId="150" xfId="0" applyNumberFormat="1" applyFont="1" applyBorder="1" applyAlignment="1">
      <alignment vertical="center" wrapText="1"/>
    </xf>
    <xf numFmtId="180" fontId="5" fillId="0" borderId="151" xfId="0" applyNumberFormat="1" applyFont="1" applyBorder="1" applyAlignment="1">
      <alignment horizontal="left" vertical="center" wrapText="1"/>
    </xf>
    <xf numFmtId="180" fontId="5" fillId="0" borderId="151" xfId="0" applyNumberFormat="1" applyFont="1" applyBorder="1" applyAlignment="1">
      <alignment horizontal="right" vertical="center" wrapText="1"/>
    </xf>
    <xf numFmtId="181" fontId="5" fillId="0" borderId="151" xfId="0" applyNumberFormat="1" applyFont="1" applyBorder="1" applyAlignment="1">
      <alignment horizontal="right" vertical="center" wrapText="1"/>
    </xf>
    <xf numFmtId="178" fontId="3" fillId="0" borderId="153" xfId="0" applyNumberFormat="1" applyFont="1" applyBorder="1" applyAlignment="1">
      <alignment vertical="center" wrapText="1"/>
    </xf>
    <xf numFmtId="178" fontId="3" fillId="0" borderId="155" xfId="0" applyNumberFormat="1" applyFont="1" applyBorder="1">
      <alignment vertical="center"/>
    </xf>
    <xf numFmtId="178" fontId="3" fillId="0" borderId="156" xfId="0" applyNumberFormat="1" applyFont="1" applyBorder="1">
      <alignment vertical="center"/>
    </xf>
    <xf numFmtId="180" fontId="5" fillId="0" borderId="54" xfId="0" applyNumberFormat="1" applyFont="1" applyBorder="1" applyAlignment="1">
      <alignment horizontal="left" vertical="center" wrapText="1"/>
    </xf>
    <xf numFmtId="180" fontId="5" fillId="0" borderId="54" xfId="0" applyNumberFormat="1" applyFont="1" applyBorder="1" applyAlignment="1">
      <alignment horizontal="right" vertical="center" wrapText="1"/>
    </xf>
    <xf numFmtId="181" fontId="5" fillId="0" borderId="54" xfId="0" applyNumberFormat="1" applyFont="1" applyBorder="1" applyAlignment="1">
      <alignment horizontal="right" vertical="center" wrapText="1"/>
    </xf>
    <xf numFmtId="178" fontId="3" fillId="0" borderId="159" xfId="0" applyNumberFormat="1" applyFont="1" applyBorder="1" applyAlignment="1">
      <alignment vertical="center" wrapText="1"/>
    </xf>
    <xf numFmtId="178" fontId="3" fillId="0" borderId="161" xfId="0" applyNumberFormat="1" applyFont="1" applyBorder="1">
      <alignment vertical="center"/>
    </xf>
    <xf numFmtId="178" fontId="3" fillId="0" borderId="162" xfId="0" applyNumberFormat="1" applyFont="1" applyBorder="1">
      <alignment vertical="center"/>
    </xf>
    <xf numFmtId="180" fontId="5" fillId="3" borderId="122" xfId="0" applyNumberFormat="1" applyFont="1" applyFill="1" applyBorder="1" applyAlignment="1">
      <alignment horizontal="right" vertical="center" wrapText="1"/>
    </xf>
    <xf numFmtId="181" fontId="5" fillId="3" borderId="122" xfId="0" applyNumberFormat="1" applyFont="1" applyFill="1" applyBorder="1" applyAlignment="1">
      <alignment horizontal="right" vertical="center" wrapText="1"/>
    </xf>
    <xf numFmtId="178" fontId="3" fillId="0" borderId="164" xfId="0" applyNumberFormat="1" applyFont="1" applyBorder="1" applyAlignment="1">
      <alignment horizontal="right" vertical="center" wrapText="1"/>
    </xf>
    <xf numFmtId="180" fontId="5" fillId="0" borderId="138" xfId="0" applyNumberFormat="1" applyFont="1" applyBorder="1" applyAlignment="1">
      <alignment horizontal="left" vertical="center" wrapText="1"/>
    </xf>
    <xf numFmtId="180" fontId="5" fillId="3" borderId="138" xfId="0" applyNumberFormat="1" applyFont="1" applyFill="1" applyBorder="1" applyAlignment="1">
      <alignment horizontal="right" vertical="center" wrapText="1"/>
    </xf>
    <xf numFmtId="181" fontId="5" fillId="3" borderId="138" xfId="0" applyNumberFormat="1" applyFont="1" applyFill="1" applyBorder="1" applyAlignment="1">
      <alignment horizontal="right" vertical="center" wrapText="1"/>
    </xf>
    <xf numFmtId="178" fontId="3" fillId="0" borderId="170" xfId="0" applyNumberFormat="1" applyFont="1" applyBorder="1" applyAlignment="1">
      <alignment horizontal="right" vertical="center" wrapText="1"/>
    </xf>
    <xf numFmtId="178" fontId="3" fillId="0" borderId="172" xfId="0" applyNumberFormat="1" applyFont="1" applyBorder="1">
      <alignment vertical="center"/>
    </xf>
    <xf numFmtId="178" fontId="3" fillId="0" borderId="173" xfId="0" applyNumberFormat="1" applyFont="1" applyBorder="1">
      <alignment vertical="center"/>
    </xf>
    <xf numFmtId="180" fontId="5" fillId="0" borderId="121" xfId="0" applyNumberFormat="1" applyFont="1" applyBorder="1" applyAlignment="1">
      <alignment horizontal="left" vertical="center" wrapText="1"/>
    </xf>
    <xf numFmtId="180" fontId="5" fillId="3" borderId="121" xfId="0" applyNumberFormat="1" applyFont="1" applyFill="1" applyBorder="1" applyAlignment="1">
      <alignment horizontal="right" vertical="center" wrapText="1"/>
    </xf>
    <xf numFmtId="181" fontId="5" fillId="3" borderId="121" xfId="0" applyNumberFormat="1" applyFont="1" applyFill="1" applyBorder="1" applyAlignment="1">
      <alignment horizontal="right" vertical="center" wrapText="1"/>
    </xf>
    <xf numFmtId="178" fontId="3" fillId="0" borderId="123" xfId="0" applyNumberFormat="1" applyFont="1" applyBorder="1" applyAlignment="1">
      <alignment horizontal="right" vertical="center" wrapText="1"/>
    </xf>
    <xf numFmtId="181" fontId="3" fillId="0" borderId="99" xfId="0" applyNumberFormat="1" applyFont="1" applyBorder="1">
      <alignment vertical="center"/>
    </xf>
    <xf numFmtId="181" fontId="3" fillId="0" borderId="120" xfId="0" applyNumberFormat="1" applyFont="1" applyBorder="1">
      <alignment vertical="center"/>
    </xf>
    <xf numFmtId="181" fontId="3" fillId="0" borderId="121" xfId="0" applyNumberFormat="1" applyFont="1" applyBorder="1">
      <alignment vertical="center"/>
    </xf>
    <xf numFmtId="181" fontId="3" fillId="0" borderId="34" xfId="0" applyNumberFormat="1" applyFont="1" applyBorder="1">
      <alignment vertical="center"/>
    </xf>
    <xf numFmtId="178" fontId="3" fillId="0" borderId="23" xfId="0" applyNumberFormat="1" applyFont="1" applyBorder="1" applyAlignment="1">
      <alignment horizontal="center" vertical="center"/>
    </xf>
    <xf numFmtId="178" fontId="3" fillId="0" borderId="115" xfId="0" applyNumberFormat="1" applyFont="1" applyBorder="1" applyAlignment="1">
      <alignment horizontal="center" vertical="center" wrapText="1"/>
    </xf>
    <xf numFmtId="178" fontId="3" fillId="0" borderId="104" xfId="0" applyNumberFormat="1" applyFont="1" applyBorder="1">
      <alignment vertical="center"/>
    </xf>
    <xf numFmtId="181" fontId="3" fillId="0" borderId="152" xfId="0" applyNumberFormat="1" applyFont="1" applyBorder="1">
      <alignment vertical="center"/>
    </xf>
    <xf numFmtId="178" fontId="3" fillId="0" borderId="154" xfId="0" applyNumberFormat="1" applyFont="1" applyBorder="1" applyAlignment="1">
      <alignment horizontal="center" vertical="center" wrapText="1"/>
    </xf>
    <xf numFmtId="181" fontId="3" fillId="0" borderId="158" xfId="0" applyNumberFormat="1" applyFont="1" applyBorder="1">
      <alignment vertical="center"/>
    </xf>
    <xf numFmtId="178" fontId="3" fillId="0" borderId="160" xfId="0" applyNumberFormat="1" applyFont="1" applyBorder="1" applyAlignment="1">
      <alignment horizontal="center" vertical="center" wrapText="1"/>
    </xf>
    <xf numFmtId="181" fontId="3" fillId="0" borderId="122" xfId="0" applyNumberFormat="1" applyFont="1" applyBorder="1">
      <alignment vertical="center"/>
    </xf>
    <xf numFmtId="180" fontId="5" fillId="0" borderId="122" xfId="0" applyNumberFormat="1" applyFont="1" applyBorder="1" applyAlignment="1">
      <alignment horizontal="left" vertical="center" wrapText="1"/>
    </xf>
    <xf numFmtId="181" fontId="3" fillId="0" borderId="163" xfId="0" applyNumberFormat="1" applyFont="1" applyBorder="1">
      <alignment vertical="center"/>
    </xf>
    <xf numFmtId="178" fontId="6" fillId="0" borderId="165" xfId="0" applyNumberFormat="1" applyFont="1" applyBorder="1" applyAlignment="1">
      <alignment horizontal="center" vertical="center" wrapText="1"/>
    </xf>
    <xf numFmtId="181" fontId="3" fillId="0" borderId="169" xfId="0" applyNumberFormat="1" applyFont="1" applyBorder="1">
      <alignment vertical="center"/>
    </xf>
    <xf numFmtId="178" fontId="6" fillId="0" borderId="171" xfId="0" applyNumberFormat="1" applyFont="1" applyBorder="1" applyAlignment="1">
      <alignment horizontal="center" vertical="center" wrapText="1"/>
    </xf>
    <xf numFmtId="181" fontId="3" fillId="0" borderId="177" xfId="0" applyNumberFormat="1" applyFont="1" applyBorder="1">
      <alignment vertical="center"/>
    </xf>
    <xf numFmtId="178" fontId="6" fillId="0" borderId="124" xfId="0" applyNumberFormat="1" applyFont="1" applyBorder="1" applyAlignment="1">
      <alignment horizontal="center" vertical="center" wrapText="1"/>
    </xf>
    <xf numFmtId="177" fontId="2" fillId="0" borderId="100" xfId="0" applyNumberFormat="1" applyFont="1" applyBorder="1" applyAlignment="1">
      <alignment horizontal="justify" vertical="center" wrapText="1"/>
    </xf>
    <xf numFmtId="177" fontId="2" fillId="0" borderId="138" xfId="0" applyNumberFormat="1" applyFont="1" applyBorder="1" applyAlignment="1">
      <alignment horizontal="justify" vertical="center" wrapText="1"/>
    </xf>
    <xf numFmtId="177" fontId="2" fillId="0" borderId="139" xfId="0" applyNumberFormat="1" applyFont="1" applyBorder="1" applyAlignment="1">
      <alignment horizontal="justify" vertical="center" wrapText="1"/>
    </xf>
    <xf numFmtId="177" fontId="2" fillId="0" borderId="139" xfId="0" applyNumberFormat="1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justify" vertical="center" wrapText="1"/>
    </xf>
    <xf numFmtId="177" fontId="2" fillId="0" borderId="4" xfId="0" applyNumberFormat="1" applyFont="1" applyBorder="1" applyAlignment="1">
      <alignment horizontal="right" vertical="center" wrapText="1"/>
    </xf>
    <xf numFmtId="177" fontId="2" fillId="0" borderId="10" xfId="0" applyNumberFormat="1" applyFont="1" applyBorder="1" applyAlignment="1">
      <alignment horizontal="justify" vertical="center" wrapText="1"/>
    </xf>
    <xf numFmtId="177" fontId="2" fillId="0" borderId="10" xfId="0" applyNumberFormat="1" applyFont="1" applyBorder="1" applyAlignment="1">
      <alignment horizontal="right" vertical="center" wrapText="1"/>
    </xf>
    <xf numFmtId="177" fontId="2" fillId="0" borderId="18" xfId="0" applyNumberFormat="1" applyFont="1" applyBorder="1" applyAlignment="1">
      <alignment horizontal="justify" vertical="center" wrapText="1"/>
    </xf>
    <xf numFmtId="177" fontId="2" fillId="0" borderId="18" xfId="0" applyNumberFormat="1" applyFont="1" applyBorder="1" applyAlignment="1">
      <alignment horizontal="right" vertical="center" wrapText="1"/>
    </xf>
    <xf numFmtId="177" fontId="2" fillId="0" borderId="6" xfId="0" applyNumberFormat="1" applyFont="1" applyBorder="1" applyAlignment="1">
      <alignment horizontal="justify" vertical="center" wrapText="1"/>
    </xf>
    <xf numFmtId="177" fontId="2" fillId="0" borderId="6" xfId="0" applyNumberFormat="1" applyFont="1" applyBorder="1" applyAlignment="1">
      <alignment horizontal="right" vertical="center" wrapText="1"/>
    </xf>
    <xf numFmtId="176" fontId="2" fillId="0" borderId="150" xfId="0" applyNumberFormat="1" applyFont="1" applyBorder="1" applyAlignment="1">
      <alignment horizontal="left" vertical="center" wrapText="1"/>
    </xf>
    <xf numFmtId="177" fontId="2" fillId="0" borderId="150" xfId="0" applyNumberFormat="1" applyFont="1" applyBorder="1" applyAlignment="1">
      <alignment horizontal="right" vertical="center"/>
    </xf>
    <xf numFmtId="176" fontId="2" fillId="0" borderId="138" xfId="0" applyNumberFormat="1" applyFont="1" applyBorder="1" applyAlignment="1">
      <alignment horizontal="left" vertical="center" wrapText="1"/>
    </xf>
    <xf numFmtId="177" fontId="2" fillId="0" borderId="138" xfId="0" applyNumberFormat="1" applyFont="1" applyBorder="1" applyAlignment="1">
      <alignment horizontal="right" vertical="center"/>
    </xf>
    <xf numFmtId="176" fontId="2" fillId="0" borderId="138" xfId="0" applyNumberFormat="1" applyFont="1" applyBorder="1" applyAlignment="1">
      <alignment horizontal="right" vertical="center" wrapText="1"/>
    </xf>
    <xf numFmtId="177" fontId="2" fillId="0" borderId="139" xfId="0" applyNumberFormat="1" applyFont="1" applyBorder="1" applyAlignment="1">
      <alignment horizontal="right" vertical="center"/>
    </xf>
    <xf numFmtId="176" fontId="2" fillId="0" borderId="139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right" vertical="center"/>
    </xf>
    <xf numFmtId="178" fontId="3" fillId="0" borderId="71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180" fontId="3" fillId="0" borderId="17" xfId="0" applyNumberFormat="1" applyFont="1" applyBorder="1" applyAlignment="1">
      <alignment horizontal="right" vertical="center"/>
    </xf>
    <xf numFmtId="181" fontId="3" fillId="0" borderId="17" xfId="0" applyNumberFormat="1" applyFont="1" applyBorder="1" applyAlignment="1">
      <alignment horizontal="right" vertical="center"/>
    </xf>
    <xf numFmtId="178" fontId="3" fillId="0" borderId="71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180" fontId="3" fillId="0" borderId="30" xfId="0" applyNumberFormat="1" applyFont="1" applyBorder="1" applyAlignment="1">
      <alignment horizontal="left" vertical="center"/>
    </xf>
    <xf numFmtId="180" fontId="3" fillId="0" borderId="30" xfId="0" applyNumberFormat="1" applyFont="1" applyBorder="1" applyAlignment="1">
      <alignment horizontal="right" vertical="center"/>
    </xf>
    <xf numFmtId="181" fontId="3" fillId="0" borderId="30" xfId="0" applyNumberFormat="1" applyFont="1" applyBorder="1" applyAlignment="1">
      <alignment horizontal="right" vertical="center"/>
    </xf>
    <xf numFmtId="178" fontId="3" fillId="0" borderId="141" xfId="0" applyNumberFormat="1" applyFont="1" applyBorder="1" applyAlignment="1">
      <alignment horizontal="right" vertical="center"/>
    </xf>
    <xf numFmtId="178" fontId="3" fillId="0" borderId="145" xfId="0" applyNumberFormat="1" applyFont="1" applyBorder="1">
      <alignment vertical="center"/>
    </xf>
    <xf numFmtId="176" fontId="2" fillId="0" borderId="15" xfId="0" applyNumberFormat="1" applyFont="1" applyBorder="1" applyAlignment="1">
      <alignment horizontal="center" vertical="center" wrapText="1"/>
    </xf>
    <xf numFmtId="177" fontId="2" fillId="0" borderId="15" xfId="0" applyNumberFormat="1" applyFont="1" applyBorder="1" applyAlignment="1">
      <alignment horizontal="justify" vertical="center" wrapText="1"/>
    </xf>
    <xf numFmtId="177" fontId="2" fillId="0" borderId="15" xfId="0" applyNumberFormat="1" applyFont="1" applyBorder="1" applyAlignment="1">
      <alignment horizontal="right" vertical="center" wrapText="1"/>
    </xf>
    <xf numFmtId="176" fontId="2" fillId="0" borderId="15" xfId="0" applyNumberFormat="1" applyFont="1" applyBorder="1" applyAlignment="1">
      <alignment vertical="center" wrapText="1"/>
    </xf>
    <xf numFmtId="178" fontId="5" fillId="0" borderId="5" xfId="0" applyNumberFormat="1" applyFont="1" applyBorder="1" applyAlignment="1">
      <alignment horizontal="left" vertical="center" wrapText="1"/>
    </xf>
    <xf numFmtId="178" fontId="5" fillId="0" borderId="18" xfId="0" applyNumberFormat="1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18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176" fontId="5" fillId="0" borderId="5" xfId="0" applyNumberFormat="1" applyFont="1" applyBorder="1" applyAlignment="1">
      <alignment horizontal="left" vertical="center" wrapText="1"/>
    </xf>
    <xf numFmtId="177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vertical="center" wrapText="1"/>
    </xf>
    <xf numFmtId="176" fontId="2" fillId="0" borderId="100" xfId="0" applyNumberFormat="1" applyFont="1" applyBorder="1" applyAlignment="1">
      <alignment horizontal="left" vertical="center" wrapText="1"/>
    </xf>
    <xf numFmtId="177" fontId="2" fillId="0" borderId="100" xfId="0" applyNumberFormat="1" applyFont="1" applyBorder="1" applyAlignment="1">
      <alignment horizontal="right" vertical="center"/>
    </xf>
    <xf numFmtId="176" fontId="2" fillId="0" borderId="100" xfId="0" applyNumberFormat="1" applyFont="1" applyBorder="1" applyAlignment="1">
      <alignment horizontal="right" vertical="center" wrapText="1"/>
    </xf>
    <xf numFmtId="5" fontId="9" fillId="0" borderId="0" xfId="0" applyNumberFormat="1" applyFont="1" applyAlignment="1">
      <alignment horizontal="right" vertical="center"/>
    </xf>
    <xf numFmtId="178" fontId="3" fillId="0" borderId="186" xfId="0" applyNumberFormat="1" applyFont="1" applyBorder="1">
      <alignment vertical="center"/>
    </xf>
    <xf numFmtId="178" fontId="3" fillId="0" borderId="187" xfId="0" applyNumberFormat="1" applyFont="1" applyBorder="1">
      <alignment vertical="center"/>
    </xf>
    <xf numFmtId="178" fontId="3" fillId="0" borderId="23" xfId="0" applyNumberFormat="1" applyFont="1" applyBorder="1" applyAlignment="1">
      <alignment horizontal="center" vertical="center" wrapText="1"/>
    </xf>
    <xf numFmtId="178" fontId="3" fillId="0" borderId="48" xfId="0" applyNumberFormat="1" applyFont="1" applyBorder="1" applyAlignment="1">
      <alignment vertical="center" wrapText="1"/>
    </xf>
    <xf numFmtId="180" fontId="5" fillId="0" borderId="25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2" fillId="0" borderId="139" xfId="0" applyNumberFormat="1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left" vertical="center" wrapText="1"/>
    </xf>
    <xf numFmtId="177" fontId="2" fillId="0" borderId="16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 shrinkToFit="1"/>
    </xf>
    <xf numFmtId="178" fontId="8" fillId="4" borderId="15" xfId="0" applyNumberFormat="1" applyFont="1" applyFill="1" applyBorder="1" applyAlignment="1">
      <alignment horizontal="right" vertical="center" wrapText="1"/>
    </xf>
    <xf numFmtId="178" fontId="3" fillId="4" borderId="19" xfId="0" applyNumberFormat="1" applyFont="1" applyFill="1" applyBorder="1" applyAlignment="1">
      <alignment horizontal="right" vertical="center"/>
    </xf>
    <xf numFmtId="178" fontId="3" fillId="4" borderId="8" xfId="0" applyNumberFormat="1" applyFont="1" applyFill="1" applyBorder="1" applyAlignment="1">
      <alignment horizontal="right" vertical="center"/>
    </xf>
    <xf numFmtId="178" fontId="3" fillId="4" borderId="44" xfId="0" applyNumberFormat="1" applyFont="1" applyFill="1" applyBorder="1" applyAlignment="1">
      <alignment horizontal="right" vertical="center"/>
    </xf>
    <xf numFmtId="178" fontId="3" fillId="4" borderId="131" xfId="0" applyNumberFormat="1" applyFont="1" applyFill="1" applyBorder="1" applyAlignment="1">
      <alignment horizontal="right" vertical="center"/>
    </xf>
    <xf numFmtId="178" fontId="3" fillId="4" borderId="124" xfId="0" applyNumberFormat="1" applyFont="1" applyFill="1" applyBorder="1" applyAlignment="1">
      <alignment horizontal="right" vertical="center"/>
    </xf>
    <xf numFmtId="178" fontId="3" fillId="4" borderId="45" xfId="0" applyNumberFormat="1" applyFont="1" applyFill="1" applyBorder="1" applyAlignment="1">
      <alignment horizontal="right" vertical="center"/>
    </xf>
    <xf numFmtId="178" fontId="3" fillId="4" borderId="35" xfId="0" applyNumberFormat="1" applyFont="1" applyFill="1" applyBorder="1" applyAlignment="1">
      <alignment horizontal="right" vertical="center"/>
    </xf>
    <xf numFmtId="178" fontId="3" fillId="4" borderId="67" xfId="0" applyNumberFormat="1" applyFont="1" applyFill="1" applyBorder="1" applyAlignment="1">
      <alignment horizontal="right" vertical="center"/>
    </xf>
    <xf numFmtId="178" fontId="3" fillId="4" borderId="108" xfId="0" applyNumberFormat="1" applyFont="1" applyFill="1" applyBorder="1" applyAlignment="1">
      <alignment horizontal="right" vertical="center"/>
    </xf>
    <xf numFmtId="178" fontId="3" fillId="4" borderId="84" xfId="0" applyNumberFormat="1" applyFont="1" applyFill="1" applyBorder="1" applyAlignment="1">
      <alignment horizontal="right" vertical="center"/>
    </xf>
    <xf numFmtId="178" fontId="3" fillId="4" borderId="157" xfId="0" applyNumberFormat="1" applyFont="1" applyFill="1" applyBorder="1" applyAlignment="1">
      <alignment horizontal="right" vertical="center"/>
    </xf>
    <xf numFmtId="178" fontId="3" fillId="4" borderId="66" xfId="0" applyNumberFormat="1" applyFont="1" applyFill="1" applyBorder="1" applyAlignment="1">
      <alignment horizontal="right" vertical="center"/>
    </xf>
    <xf numFmtId="178" fontId="3" fillId="4" borderId="76" xfId="0" applyNumberFormat="1" applyFont="1" applyFill="1" applyBorder="1" applyAlignment="1">
      <alignment horizontal="right" vertical="center"/>
    </xf>
    <xf numFmtId="178" fontId="3" fillId="4" borderId="23" xfId="0" applyNumberFormat="1" applyFont="1" applyFill="1" applyBorder="1" applyAlignment="1">
      <alignment horizontal="right" vertical="center"/>
    </xf>
    <xf numFmtId="178" fontId="3" fillId="4" borderId="41" xfId="0" applyNumberFormat="1" applyFont="1" applyFill="1" applyBorder="1" applyAlignment="1">
      <alignment horizontal="right" vertical="center"/>
    </xf>
    <xf numFmtId="178" fontId="3" fillId="4" borderId="7" xfId="0" applyNumberFormat="1" applyFont="1" applyFill="1" applyBorder="1" applyAlignment="1">
      <alignment horizontal="right" vertical="center"/>
    </xf>
    <xf numFmtId="178" fontId="3" fillId="4" borderId="25" xfId="0" applyNumberFormat="1" applyFont="1" applyFill="1" applyBorder="1" applyAlignment="1">
      <alignment horizontal="right" vertical="center"/>
    </xf>
    <xf numFmtId="178" fontId="3" fillId="4" borderId="29" xfId="0" applyNumberFormat="1" applyFont="1" applyFill="1" applyBorder="1" applyAlignment="1">
      <alignment horizontal="right" vertical="center"/>
    </xf>
    <xf numFmtId="178" fontId="3" fillId="4" borderId="24" xfId="0" applyNumberFormat="1" applyFont="1" applyFill="1" applyBorder="1" applyAlignment="1">
      <alignment horizontal="right" vertical="center"/>
    </xf>
    <xf numFmtId="178" fontId="3" fillId="4" borderId="80" xfId="0" applyNumberFormat="1" applyFont="1" applyFill="1" applyBorder="1" applyAlignment="1">
      <alignment horizontal="right" vertical="center"/>
    </xf>
    <xf numFmtId="178" fontId="3" fillId="4" borderId="166" xfId="0" applyNumberFormat="1" applyFont="1" applyFill="1" applyBorder="1" applyAlignment="1">
      <alignment horizontal="right" vertical="center"/>
    </xf>
    <xf numFmtId="178" fontId="3" fillId="4" borderId="174" xfId="0" applyNumberFormat="1" applyFont="1" applyFill="1" applyBorder="1" applyAlignment="1">
      <alignment horizontal="right" vertical="center"/>
    </xf>
    <xf numFmtId="178" fontId="3" fillId="4" borderId="178" xfId="0" applyNumberFormat="1" applyFont="1" applyFill="1" applyBorder="1" applyAlignment="1">
      <alignment horizontal="right" vertical="center"/>
    </xf>
    <xf numFmtId="178" fontId="3" fillId="4" borderId="69" xfId="0" applyNumberFormat="1" applyFont="1" applyFill="1" applyBorder="1">
      <alignment vertical="center"/>
    </xf>
    <xf numFmtId="179" fontId="3" fillId="4" borderId="147" xfId="0" applyNumberFormat="1" applyFont="1" applyFill="1" applyBorder="1">
      <alignment vertical="center"/>
    </xf>
    <xf numFmtId="178" fontId="3" fillId="4" borderId="32" xfId="0" applyNumberFormat="1" applyFont="1" applyFill="1" applyBorder="1" applyAlignment="1">
      <alignment horizontal="right" vertical="center"/>
    </xf>
    <xf numFmtId="178" fontId="3" fillId="4" borderId="6" xfId="0" applyNumberFormat="1" applyFont="1" applyFill="1" applyBorder="1" applyAlignment="1">
      <alignment horizontal="right" vertical="center"/>
    </xf>
    <xf numFmtId="178" fontId="2" fillId="4" borderId="6" xfId="0" applyNumberFormat="1" applyFont="1" applyFill="1" applyBorder="1" applyAlignment="1">
      <alignment horizontal="right" vertical="center"/>
    </xf>
    <xf numFmtId="178" fontId="2" fillId="4" borderId="58" xfId="0" applyNumberFormat="1" applyFont="1" applyFill="1" applyBorder="1" applyAlignment="1">
      <alignment horizontal="right" vertical="center"/>
    </xf>
    <xf numFmtId="178" fontId="3" fillId="4" borderId="3" xfId="0" applyNumberFormat="1" applyFont="1" applyFill="1" applyBorder="1" applyAlignment="1">
      <alignment horizontal="right" vertical="center"/>
    </xf>
    <xf numFmtId="178" fontId="3" fillId="4" borderId="56" xfId="0" applyNumberFormat="1" applyFont="1" applyFill="1" applyBorder="1" applyAlignment="1">
      <alignment horizontal="right" vertical="center"/>
    </xf>
    <xf numFmtId="178" fontId="3" fillId="4" borderId="127" xfId="0" applyNumberFormat="1" applyFont="1" applyFill="1" applyBorder="1" applyAlignment="1">
      <alignment horizontal="right" vertical="center"/>
    </xf>
    <xf numFmtId="178" fontId="3" fillId="4" borderId="59" xfId="0" applyNumberFormat="1" applyFont="1" applyFill="1" applyBorder="1" applyAlignment="1">
      <alignment horizontal="right" vertical="center"/>
    </xf>
    <xf numFmtId="178" fontId="3" fillId="4" borderId="120" xfId="0" applyNumberFormat="1" applyFont="1" applyFill="1" applyBorder="1" applyAlignment="1">
      <alignment horizontal="right" vertical="center"/>
    </xf>
    <xf numFmtId="178" fontId="3" fillId="4" borderId="134" xfId="0" applyNumberFormat="1" applyFont="1" applyFill="1" applyBorder="1" applyAlignment="1">
      <alignment horizontal="right" vertical="center"/>
    </xf>
    <xf numFmtId="178" fontId="3" fillId="4" borderId="121" xfId="0" applyNumberFormat="1" applyFont="1" applyFill="1" applyBorder="1" applyAlignment="1">
      <alignment horizontal="right" vertical="center"/>
    </xf>
    <xf numFmtId="178" fontId="3" fillId="4" borderId="135" xfId="0" applyNumberFormat="1" applyFont="1" applyFill="1" applyBorder="1" applyAlignment="1">
      <alignment horizontal="right" vertical="center"/>
    </xf>
    <xf numFmtId="178" fontId="3" fillId="4" borderId="5" xfId="0" applyNumberFormat="1" applyFont="1" applyFill="1" applyBorder="1" applyAlignment="1">
      <alignment horizontal="right" vertical="center"/>
    </xf>
    <xf numFmtId="178" fontId="3" fillId="4" borderId="57" xfId="0" applyNumberFormat="1" applyFont="1" applyFill="1" applyBorder="1" applyAlignment="1">
      <alignment horizontal="right" vertical="center"/>
    </xf>
    <xf numFmtId="178" fontId="3" fillId="4" borderId="68" xfId="0" applyNumberFormat="1" applyFont="1" applyFill="1" applyBorder="1" applyAlignment="1">
      <alignment horizontal="right" vertical="center"/>
    </xf>
    <xf numFmtId="178" fontId="3" fillId="4" borderId="69" xfId="0" applyNumberFormat="1" applyFont="1" applyFill="1" applyBorder="1" applyAlignment="1">
      <alignment horizontal="right" vertical="center"/>
    </xf>
    <xf numFmtId="178" fontId="3" fillId="4" borderId="70" xfId="0" applyNumberFormat="1" applyFont="1" applyFill="1" applyBorder="1" applyAlignment="1">
      <alignment horizontal="right" vertical="center"/>
    </xf>
    <xf numFmtId="178" fontId="3" fillId="4" borderId="109" xfId="0" applyNumberFormat="1" applyFont="1" applyFill="1" applyBorder="1" applyAlignment="1">
      <alignment horizontal="right" vertical="center"/>
    </xf>
    <xf numFmtId="178" fontId="3" fillId="4" borderId="110" xfId="0" applyNumberFormat="1" applyFont="1" applyFill="1" applyBorder="1" applyAlignment="1">
      <alignment horizontal="right" vertical="center"/>
    </xf>
    <xf numFmtId="178" fontId="3" fillId="4" borderId="103" xfId="0" applyNumberFormat="1" applyFont="1" applyFill="1" applyBorder="1" applyAlignment="1">
      <alignment horizontal="right" vertical="center"/>
    </xf>
    <xf numFmtId="178" fontId="3" fillId="4" borderId="105" xfId="0" applyNumberFormat="1" applyFont="1" applyFill="1" applyBorder="1" applyAlignment="1">
      <alignment horizontal="right" vertical="center"/>
    </xf>
    <xf numFmtId="178" fontId="3" fillId="4" borderId="83" xfId="0" applyNumberFormat="1" applyFont="1" applyFill="1" applyBorder="1" applyAlignment="1">
      <alignment horizontal="right" vertical="center"/>
    </xf>
    <xf numFmtId="178" fontId="3" fillId="4" borderId="106" xfId="0" applyNumberFormat="1" applyFont="1" applyFill="1" applyBorder="1" applyAlignment="1">
      <alignment horizontal="right" vertical="center"/>
    </xf>
    <xf numFmtId="178" fontId="3" fillId="4" borderId="151" xfId="0" applyNumberFormat="1" applyFont="1" applyFill="1" applyBorder="1" applyAlignment="1">
      <alignment horizontal="right" vertical="center"/>
    </xf>
    <xf numFmtId="178" fontId="3" fillId="4" borderId="54" xfId="0" applyNumberFormat="1" applyFont="1" applyFill="1" applyBorder="1" applyAlignment="1">
      <alignment horizontal="right" vertical="center"/>
    </xf>
    <xf numFmtId="178" fontId="3" fillId="4" borderId="160" xfId="0" applyNumberFormat="1" applyFont="1" applyFill="1" applyBorder="1" applyAlignment="1">
      <alignment horizontal="right" vertical="center"/>
    </xf>
    <xf numFmtId="178" fontId="3" fillId="4" borderId="81" xfId="0" applyNumberFormat="1" applyFont="1" applyFill="1" applyBorder="1" applyAlignment="1">
      <alignment horizontal="right" vertical="center"/>
    </xf>
    <xf numFmtId="178" fontId="3" fillId="4" borderId="78" xfId="0" applyNumberFormat="1" applyFont="1" applyFill="1" applyBorder="1" applyAlignment="1">
      <alignment horizontal="right" vertical="center"/>
    </xf>
    <xf numFmtId="178" fontId="3" fillId="4" borderId="82" xfId="0" applyNumberFormat="1" applyFont="1" applyFill="1" applyBorder="1" applyAlignment="1">
      <alignment horizontal="right" vertical="center"/>
    </xf>
    <xf numFmtId="178" fontId="3" fillId="4" borderId="21" xfId="0" applyNumberFormat="1" applyFont="1" applyFill="1" applyBorder="1" applyAlignment="1">
      <alignment horizontal="right" vertical="center"/>
    </xf>
    <xf numFmtId="178" fontId="3" fillId="4" borderId="77" xfId="0" applyNumberFormat="1" applyFont="1" applyFill="1" applyBorder="1" applyAlignment="1">
      <alignment horizontal="right" vertical="center"/>
    </xf>
    <xf numFmtId="178" fontId="3" fillId="4" borderId="22" xfId="0" applyNumberFormat="1" applyFont="1" applyFill="1" applyBorder="1" applyAlignment="1">
      <alignment horizontal="right" vertical="center"/>
    </xf>
    <xf numFmtId="178" fontId="3" fillId="4" borderId="37" xfId="0" applyNumberFormat="1" applyFont="1" applyFill="1" applyBorder="1" applyAlignment="1">
      <alignment horizontal="right" vertical="center"/>
    </xf>
    <xf numFmtId="178" fontId="3" fillId="4" borderId="60" xfId="0" applyNumberFormat="1" applyFont="1" applyFill="1" applyBorder="1" applyAlignment="1">
      <alignment horizontal="right" vertical="center"/>
    </xf>
    <xf numFmtId="178" fontId="3" fillId="4" borderId="1" xfId="0" applyNumberFormat="1" applyFont="1" applyFill="1" applyBorder="1" applyAlignment="1">
      <alignment horizontal="right" vertical="center"/>
    </xf>
    <xf numFmtId="178" fontId="3" fillId="4" borderId="18" xfId="0" applyNumberFormat="1" applyFont="1" applyFill="1" applyBorder="1" applyAlignment="1">
      <alignment horizontal="right" vertical="center"/>
    </xf>
    <xf numFmtId="178" fontId="3" fillId="4" borderId="39" xfId="0" applyNumberFormat="1" applyFont="1" applyFill="1" applyBorder="1" applyAlignment="1">
      <alignment horizontal="right" vertical="center"/>
    </xf>
    <xf numFmtId="178" fontId="3" fillId="4" borderId="36" xfId="0" applyNumberFormat="1" applyFont="1" applyFill="1" applyBorder="1" applyAlignment="1">
      <alignment horizontal="right" vertical="center"/>
    </xf>
    <xf numFmtId="178" fontId="3" fillId="4" borderId="58" xfId="0" applyNumberFormat="1" applyFont="1" applyFill="1" applyBorder="1" applyAlignment="1">
      <alignment horizontal="right" vertical="center"/>
    </xf>
    <xf numFmtId="178" fontId="3" fillId="4" borderId="140" xfId="0" applyNumberFormat="1" applyFont="1" applyFill="1" applyBorder="1" applyAlignment="1">
      <alignment horizontal="right" vertical="center"/>
    </xf>
    <xf numFmtId="178" fontId="3" fillId="4" borderId="17" xfId="0" applyNumberFormat="1" applyFont="1" applyFill="1" applyBorder="1" applyAlignment="1">
      <alignment horizontal="right" vertical="center"/>
    </xf>
    <xf numFmtId="178" fontId="3" fillId="4" borderId="15" xfId="0" applyNumberFormat="1" applyFont="1" applyFill="1" applyBorder="1" applyAlignment="1">
      <alignment horizontal="right" vertical="center"/>
    </xf>
    <xf numFmtId="178" fontId="3" fillId="4" borderId="167" xfId="0" applyNumberFormat="1" applyFont="1" applyFill="1" applyBorder="1" applyAlignment="1">
      <alignment horizontal="right" vertical="center"/>
    </xf>
    <xf numFmtId="178" fontId="3" fillId="4" borderId="165" xfId="0" applyNumberFormat="1" applyFont="1" applyFill="1" applyBorder="1" applyAlignment="1">
      <alignment horizontal="right" vertical="center"/>
    </xf>
    <xf numFmtId="178" fontId="3" fillId="4" borderId="168" xfId="0" applyNumberFormat="1" applyFont="1" applyFill="1" applyBorder="1" applyAlignment="1">
      <alignment horizontal="right" vertical="center"/>
    </xf>
    <xf numFmtId="178" fontId="3" fillId="4" borderId="175" xfId="0" applyNumberFormat="1" applyFont="1" applyFill="1" applyBorder="1" applyAlignment="1">
      <alignment horizontal="right" vertical="center"/>
    </xf>
    <xf numFmtId="178" fontId="3" fillId="4" borderId="171" xfId="0" applyNumberFormat="1" applyFont="1" applyFill="1" applyBorder="1" applyAlignment="1">
      <alignment horizontal="right" vertical="center"/>
    </xf>
    <xf numFmtId="178" fontId="3" fillId="4" borderId="176" xfId="0" applyNumberFormat="1" applyFont="1" applyFill="1" applyBorder="1" applyAlignment="1">
      <alignment horizontal="right" vertical="center"/>
    </xf>
    <xf numFmtId="178" fontId="3" fillId="4" borderId="179" xfId="0" applyNumberFormat="1" applyFont="1" applyFill="1" applyBorder="1" applyAlignment="1">
      <alignment horizontal="right" vertical="center"/>
    </xf>
    <xf numFmtId="178" fontId="3" fillId="4" borderId="185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6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2" fillId="2" borderId="11" xfId="0" applyNumberFormat="1" applyFont="1" applyFill="1" applyBorder="1" applyAlignment="1">
      <alignment horizontal="center" vertical="center" wrapText="1"/>
    </xf>
    <xf numFmtId="177" fontId="2" fillId="2" borderId="12" xfId="0" applyNumberFormat="1" applyFont="1" applyFill="1" applyBorder="1" applyAlignment="1">
      <alignment horizontal="center" vertical="center" wrapText="1"/>
    </xf>
    <xf numFmtId="176" fontId="2" fillId="2" borderId="61" xfId="0" applyNumberFormat="1" applyFont="1" applyFill="1" applyBorder="1" applyAlignment="1">
      <alignment horizontal="center" vertical="center" wrapText="1"/>
    </xf>
    <xf numFmtId="176" fontId="2" fillId="2" borderId="62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0" borderId="14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176" fontId="9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5" fontId="9" fillId="0" borderId="15" xfId="0" applyNumberFormat="1" applyFont="1" applyBorder="1" applyAlignment="1">
      <alignment horizontal="right" vertical="center"/>
    </xf>
    <xf numFmtId="5" fontId="9" fillId="0" borderId="85" xfId="0" applyNumberFormat="1" applyFont="1" applyBorder="1" applyAlignment="1">
      <alignment horizontal="right" vertical="center"/>
    </xf>
    <xf numFmtId="5" fontId="9" fillId="0" borderId="184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2" fillId="0" borderId="194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4" borderId="99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5" fillId="0" borderId="18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textRotation="255" wrapText="1"/>
    </xf>
    <xf numFmtId="0" fontId="3" fillId="0" borderId="42" xfId="0" applyFont="1" applyBorder="1" applyAlignment="1">
      <alignment horizontal="center" vertical="center" textRotation="255"/>
    </xf>
    <xf numFmtId="0" fontId="3" fillId="2" borderId="142" xfId="0" applyFont="1" applyFill="1" applyBorder="1" applyAlignment="1">
      <alignment horizontal="center" vertical="center"/>
    </xf>
    <xf numFmtId="0" fontId="3" fillId="2" borderId="143" xfId="0" applyFont="1" applyFill="1" applyBorder="1" applyAlignment="1">
      <alignment horizontal="center" vertical="center"/>
    </xf>
    <xf numFmtId="0" fontId="3" fillId="2" borderId="144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180" fontId="3" fillId="5" borderId="117" xfId="0" applyNumberFormat="1" applyFont="1" applyFill="1" applyBorder="1" applyAlignment="1">
      <alignment horizontal="center" vertical="center" wrapText="1"/>
    </xf>
    <xf numFmtId="180" fontId="3" fillId="5" borderId="38" xfId="0" applyNumberFormat="1" applyFont="1" applyFill="1" applyBorder="1" applyAlignment="1">
      <alignment horizontal="center" vertical="center" wrapText="1"/>
    </xf>
    <xf numFmtId="176" fontId="3" fillId="5" borderId="9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76" fontId="3" fillId="5" borderId="28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2" borderId="78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178" fontId="3" fillId="5" borderId="9" xfId="0" applyNumberFormat="1" applyFont="1" applyFill="1" applyBorder="1" applyAlignment="1">
      <alignment horizontal="center" vertical="center" wrapText="1"/>
    </xf>
    <xf numFmtId="178" fontId="3" fillId="5" borderId="28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5" fillId="0" borderId="111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/>
    </xf>
    <xf numFmtId="178" fontId="3" fillId="5" borderId="87" xfId="0" applyNumberFormat="1" applyFont="1" applyFill="1" applyBorder="1" applyAlignment="1">
      <alignment horizontal="center" vertical="center" wrapText="1"/>
    </xf>
    <xf numFmtId="178" fontId="3" fillId="5" borderId="91" xfId="0" applyNumberFormat="1" applyFont="1" applyFill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3" fillId="2" borderId="85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textRotation="255" wrapText="1"/>
    </xf>
    <xf numFmtId="0" fontId="6" fillId="0" borderId="15" xfId="0" applyFont="1" applyBorder="1" applyAlignment="1">
      <alignment vertical="center" textRotation="255"/>
    </xf>
    <xf numFmtId="0" fontId="5" fillId="0" borderId="13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/>
    </xf>
    <xf numFmtId="0" fontId="3" fillId="0" borderId="181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5" fillId="0" borderId="18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18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5" borderId="18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40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/>
    </xf>
    <xf numFmtId="0" fontId="3" fillId="0" borderId="19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176" fontId="3" fillId="5" borderId="191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176" fontId="3" fillId="5" borderId="22" xfId="0" applyNumberFormat="1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178" fontId="3" fillId="5" borderId="191" xfId="0" applyNumberFormat="1" applyFont="1" applyFill="1" applyBorder="1" applyAlignment="1">
      <alignment horizontal="center" vertical="center" wrapText="1"/>
    </xf>
    <xf numFmtId="178" fontId="3" fillId="5" borderId="22" xfId="0" applyNumberFormat="1" applyFont="1" applyFill="1" applyBorder="1" applyAlignment="1">
      <alignment horizontal="center" vertical="center" wrapText="1"/>
    </xf>
    <xf numFmtId="178" fontId="3" fillId="5" borderId="190" xfId="0" applyNumberFormat="1" applyFont="1" applyFill="1" applyBorder="1" applyAlignment="1">
      <alignment horizontal="center" vertical="center" wrapText="1"/>
    </xf>
    <xf numFmtId="178" fontId="3" fillId="5" borderId="188" xfId="0" applyNumberFormat="1" applyFont="1" applyFill="1" applyBorder="1" applyAlignment="1">
      <alignment horizontal="center" vertical="center" wrapText="1"/>
    </xf>
    <xf numFmtId="180" fontId="3" fillId="5" borderId="19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71</xdr:row>
      <xdr:rowOff>171449</xdr:rowOff>
    </xdr:from>
    <xdr:to>
      <xdr:col>7</xdr:col>
      <xdr:colOff>276225</xdr:colOff>
      <xdr:row>79</xdr:row>
      <xdr:rowOff>47624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6D31B8-26D3-4126-8873-487CA0785134}"/>
            </a:ext>
          </a:extLst>
        </xdr:cNvPr>
        <xdr:cNvSpPr txBox="1"/>
      </xdr:nvSpPr>
      <xdr:spPr>
        <a:xfrm>
          <a:off x="85725" y="22421849"/>
          <a:ext cx="8143875" cy="14382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  <a:spcAft>
              <a:spcPts val="600"/>
            </a:spcAft>
          </a:pPr>
          <a:r>
            <a:rPr kumimoji="1" lang="en-US" altLang="ja-JP" sz="14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注意事項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】</a:t>
          </a:r>
        </a:p>
        <a:p>
          <a:pPr algn="l">
            <a:lnSpc>
              <a:spcPct val="100000"/>
            </a:lnSpc>
            <a:spcAft>
              <a:spcPts val="600"/>
            </a:spcAft>
          </a:pPr>
          <a:r>
            <a:rPr kumimoji="1" lang="ja-JP" altLang="en-US" sz="11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・各経費欄は、様式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1-3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とリンクしていますので、様式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1-3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から計上すれば自動的に入力されます。</a:t>
          </a:r>
          <a:r>
            <a:rPr kumimoji="1" lang="ja-JP" altLang="en-US" sz="1100" strike="noStrike" baseline="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事業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量のみ入力してください。</a:t>
          </a:r>
          <a:endParaRPr kumimoji="1" lang="en-US" altLang="ja-JP" sz="1100">
            <a:solidFill>
              <a:sysClr val="windowText" lastClr="00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 algn="l">
            <a:lnSpc>
              <a:spcPct val="100000"/>
            </a:lnSpc>
            <a:spcBef>
              <a:spcPts val="600"/>
            </a:spcBef>
            <a:spcAft>
              <a:spcPts val="600"/>
            </a:spcAft>
          </a:pPr>
          <a:r>
            <a:rPr kumimoji="1" lang="ja-JP" altLang="en-US" sz="11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・２事業計画の「事業経費」「助成経費」、３収入・支出計画</a:t>
          </a:r>
          <a:r>
            <a:rPr kumimoji="1" lang="en-US" altLang="ja-JP" sz="11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(1)</a:t>
          </a:r>
          <a:r>
            <a:rPr kumimoji="1" lang="ja-JP" altLang="en-US" sz="11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収入の合計は自動入力されるため、手入力しないでください。</a:t>
          </a:r>
          <a:endParaRPr kumimoji="1" lang="en-US" altLang="ja-JP" sz="1100">
            <a:solidFill>
              <a:sysClr val="windowText" lastClr="00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・各コメントは、校閲　→すべてのコメントの表示　をクリックすると非表示になります。印刷する際は非表示に設定してから印刷してください。</a:t>
          </a:r>
          <a:endParaRPr kumimoji="1" lang="en-US" altLang="ja-JP" sz="1100">
            <a:solidFill>
              <a:sysClr val="windowText" lastClr="00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467784</xdr:colOff>
      <xdr:row>69</xdr:row>
      <xdr:rowOff>137584</xdr:rowOff>
    </xdr:from>
    <xdr:to>
      <xdr:col>13</xdr:col>
      <xdr:colOff>753534</xdr:colOff>
      <xdr:row>85</xdr:row>
      <xdr:rowOff>10583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2DC308-D63B-47D4-B54D-E94B7D7DB29B}"/>
            </a:ext>
          </a:extLst>
        </xdr:cNvPr>
        <xdr:cNvSpPr txBox="1"/>
      </xdr:nvSpPr>
      <xdr:spPr>
        <a:xfrm>
          <a:off x="986367" y="23325667"/>
          <a:ext cx="12065000" cy="300566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HGSｺﾞｼｯｸE" panose="020B0900000000000000" pitchFamily="50" charset="-128"/>
              <a:ea typeface="HGSｺﾞｼｯｸE" panose="020B0900000000000000" pitchFamily="50" charset="-128"/>
            </a:rPr>
            <a:t>【</a:t>
          </a:r>
          <a:r>
            <a:rPr kumimoji="1" lang="ja-JP" altLang="en-US" sz="2000">
              <a:latin typeface="HGSｺﾞｼｯｸE" panose="020B0900000000000000" pitchFamily="50" charset="-128"/>
              <a:ea typeface="HGSｺﾞｼｯｸE" panose="020B0900000000000000" pitchFamily="50" charset="-128"/>
            </a:rPr>
            <a:t>注意事項</a:t>
          </a:r>
          <a:r>
            <a:rPr kumimoji="1" lang="en-US" altLang="ja-JP" sz="2000">
              <a:latin typeface="HGSｺﾞｼｯｸE" panose="020B0900000000000000" pitchFamily="50" charset="-128"/>
              <a:ea typeface="HGSｺﾞｼｯｸE" panose="020B0900000000000000" pitchFamily="50" charset="-128"/>
            </a:rPr>
            <a:t>】</a:t>
          </a:r>
          <a:endParaRPr kumimoji="1" lang="en-US" altLang="ja-JP" sz="14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 algn="l">
            <a:lnSpc>
              <a:spcPts val="22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・記載例を参照し、必要経費を計上してください。</a:t>
          </a:r>
          <a:endParaRPr kumimoji="1" lang="en-US" altLang="ja-JP" sz="1400">
            <a:solidFill>
              <a:sysClr val="windowText" lastClr="00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 algn="l">
            <a:lnSpc>
              <a:spcPts val="22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・積算内訳欄には、かかる費用の詳細を記載してください。</a:t>
          </a:r>
          <a:endParaRPr kumimoji="1" lang="en-US" altLang="ja-JP" sz="1400">
            <a:solidFill>
              <a:sysClr val="windowText" lastClr="00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 algn="l">
            <a:lnSpc>
              <a:spcPts val="22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・助成経費、その他助成金、自己資金、第三国負担は「千円単位」で計上してください。そのため、「事業経費」欄は千円未満を切り捨てる数式を入れています。</a:t>
          </a:r>
          <a:endParaRPr kumimoji="1" lang="en-US" altLang="ja-JP" sz="1400">
            <a:solidFill>
              <a:sysClr val="windowText" lastClr="00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22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・単価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数量の金額の小数点は切捨てした金額を計上してください。そのため、切捨てする数式を入れています。</a:t>
          </a:r>
          <a:endParaRPr kumimoji="1" lang="en-US" altLang="ja-JP" sz="1400" strike="sngStrike" baseline="0">
            <a:solidFill>
              <a:sysClr val="windowText" lastClr="00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22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・必要な数式が入っていますので、項目を追加する場合はご留意ください。</a:t>
          </a:r>
          <a:endParaRPr kumimoji="1" lang="en-US" altLang="ja-JP" sz="1400">
            <a:solidFill>
              <a:sysClr val="windowText" lastClr="00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22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・現地でかかる経費については、現地通貨の金額を入れてください。</a:t>
          </a:r>
          <a:endParaRPr kumimoji="1" lang="en-US" altLang="ja-JP" sz="1400">
            <a:solidFill>
              <a:sysClr val="windowText" lastClr="00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2200"/>
            </a:lnSpc>
          </a:pPr>
          <a:r>
            <a:rPr kumimoji="1" lang="ja-JP" altLang="en-US" sz="1400" u="none" baseline="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・各コメントは、校閲　→すべてのコメントの表示　をクリックすると非表示になります。印刷する際は非表示に設定してから印刷してください。</a:t>
          </a:r>
          <a:endParaRPr kumimoji="1" lang="en-US" altLang="ja-JP" sz="1400" u="none" baseline="0">
            <a:solidFill>
              <a:sysClr val="windowText" lastClr="00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2200"/>
            </a:lnSpc>
          </a:pPr>
          <a:r>
            <a:rPr kumimoji="1" lang="ja-JP" altLang="en-US" sz="1400" u="none" baseline="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・</a:t>
          </a:r>
          <a:r>
            <a:rPr kumimoji="1" lang="en-US" altLang="ja-JP" sz="1400" u="none" baseline="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A</a:t>
          </a:r>
          <a:r>
            <a:rPr kumimoji="1" lang="ja-JP" altLang="en-US" sz="1400" u="none" baseline="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３サイズで印刷してください。</a:t>
          </a:r>
          <a:endParaRPr kumimoji="1" lang="en-US" altLang="ja-JP" sz="1400" u="none" baseline="0">
            <a:solidFill>
              <a:sysClr val="windowText" lastClr="00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0B2A-57FA-46FC-B2BF-39DC6B381E68}">
  <dimension ref="A1:G74"/>
  <sheetViews>
    <sheetView tabSelected="1" view="pageBreakPreview" zoomScaleNormal="100" zoomScaleSheetLayoutView="100" workbookViewId="0">
      <selection activeCell="C6" sqref="C6"/>
    </sheetView>
  </sheetViews>
  <sheetFormatPr defaultRowHeight="14.25"/>
  <cols>
    <col min="1" max="2" width="19.75" style="9" customWidth="1"/>
    <col min="3" max="5" width="15.625" style="9" customWidth="1"/>
    <col min="6" max="7" width="9" style="9"/>
    <col min="8" max="8" width="6.75" style="9" customWidth="1"/>
    <col min="9" max="16384" width="9" style="9"/>
  </cols>
  <sheetData>
    <row r="1" spans="1:5" ht="20.25" customHeight="1">
      <c r="A1" s="346" t="s">
        <v>97</v>
      </c>
    </row>
    <row r="2" spans="1:5" ht="18" customHeight="1">
      <c r="A2" s="9" t="s">
        <v>0</v>
      </c>
    </row>
    <row r="3" spans="1:5" ht="20.25" customHeight="1">
      <c r="A3" s="17" t="s">
        <v>1</v>
      </c>
      <c r="D3" s="10"/>
      <c r="E3" s="10"/>
    </row>
    <row r="4" spans="1:5" ht="17.25" customHeight="1">
      <c r="A4" s="9" t="s">
        <v>105</v>
      </c>
      <c r="D4" s="10" t="s">
        <v>2</v>
      </c>
      <c r="E4" s="10" t="s">
        <v>2</v>
      </c>
    </row>
    <row r="5" spans="1:5" ht="28.5" customHeight="1">
      <c r="A5" s="349" t="s">
        <v>3</v>
      </c>
      <c r="B5" s="349"/>
      <c r="C5" s="11" t="s">
        <v>4</v>
      </c>
      <c r="D5" s="11" t="s">
        <v>5</v>
      </c>
      <c r="E5" s="11" t="s">
        <v>6</v>
      </c>
    </row>
    <row r="6" spans="1:5" ht="23.25" customHeight="1">
      <c r="A6" s="353" t="s">
        <v>7</v>
      </c>
      <c r="B6" s="192" t="s">
        <v>8</v>
      </c>
      <c r="C6" s="136" t="s">
        <v>9</v>
      </c>
      <c r="D6" s="137">
        <f>SUM('様式1-３ 収入・支出計画(２）'!J9)</f>
        <v>0</v>
      </c>
      <c r="E6" s="137">
        <f>SUM('様式1-３ 収入・支出計画(２）'!K9)</f>
        <v>0</v>
      </c>
    </row>
    <row r="7" spans="1:5" ht="23.25" customHeight="1">
      <c r="A7" s="354"/>
      <c r="B7" s="193" t="s">
        <v>10</v>
      </c>
      <c r="C7" s="138" t="s">
        <v>11</v>
      </c>
      <c r="D7" s="139">
        <f>SUM('様式1-３ 収入・支出計画(２）'!J10:J11)</f>
        <v>0</v>
      </c>
      <c r="E7" s="139">
        <f>SUM('様式1-３ 収入・支出計画(２）'!K10:K11)</f>
        <v>0</v>
      </c>
    </row>
    <row r="8" spans="1:5" ht="30" customHeight="1">
      <c r="A8" s="354"/>
      <c r="B8" s="193" t="s">
        <v>12</v>
      </c>
      <c r="C8" s="138" t="s">
        <v>13</v>
      </c>
      <c r="D8" s="139">
        <f>SUM('様式1-３ 収入・支出計画(２）'!$J$12:$J$13)</f>
        <v>0</v>
      </c>
      <c r="E8" s="139">
        <f>SUM('様式1-３ 収入・支出計画(２）'!$K$12:$K$13)</f>
        <v>0</v>
      </c>
    </row>
    <row r="9" spans="1:5" ht="23.25" customHeight="1">
      <c r="A9" s="354"/>
      <c r="B9" s="193" t="s">
        <v>14</v>
      </c>
      <c r="C9" s="138" t="s">
        <v>15</v>
      </c>
      <c r="D9" s="139">
        <f>SUM('様式1-３ 収入・支出計画(２）'!J14)</f>
        <v>0</v>
      </c>
      <c r="E9" s="139">
        <f>SUM('様式1-３ 収入・支出計画(２）'!K14)</f>
        <v>0</v>
      </c>
    </row>
    <row r="10" spans="1:5" ht="23.25" customHeight="1">
      <c r="A10" s="354"/>
      <c r="B10" s="193" t="s">
        <v>16</v>
      </c>
      <c r="C10" s="138" t="s">
        <v>15</v>
      </c>
      <c r="D10" s="139">
        <f>SUM('様式1-３ 収入・支出計画(２）'!J15)</f>
        <v>0</v>
      </c>
      <c r="E10" s="139">
        <f>SUM('様式1-３ 収入・支出計画(２）'!K15)</f>
        <v>0</v>
      </c>
    </row>
    <row r="11" spans="1:5" ht="23.25" customHeight="1">
      <c r="A11" s="354"/>
      <c r="B11" s="194" t="s">
        <v>17</v>
      </c>
      <c r="C11" s="195" t="s">
        <v>15</v>
      </c>
      <c r="D11" s="140">
        <f>SUM('様式1-３ 収入・支出計画(２）'!J16)</f>
        <v>0</v>
      </c>
      <c r="E11" s="140">
        <f>SUM('様式1-３ 収入・支出計画(２）'!K16)</f>
        <v>0</v>
      </c>
    </row>
    <row r="12" spans="1:5" ht="23.25" customHeight="1">
      <c r="A12" s="355"/>
      <c r="B12" s="356" t="s">
        <v>18</v>
      </c>
      <c r="C12" s="357"/>
      <c r="D12" s="12">
        <f>SUM(D6:D11)</f>
        <v>0</v>
      </c>
      <c r="E12" s="12">
        <f>SUM(E6:E11)</f>
        <v>0</v>
      </c>
    </row>
    <row r="13" spans="1:5" ht="25.5" customHeight="1">
      <c r="A13" s="196" t="s">
        <v>19</v>
      </c>
      <c r="B13" s="197" t="s">
        <v>20</v>
      </c>
      <c r="C13" s="198" t="s">
        <v>15</v>
      </c>
      <c r="D13" s="12">
        <f>SUM('様式1-３ 収入・支出計画(２）'!J19)</f>
        <v>0</v>
      </c>
      <c r="E13" s="12">
        <f>SUM('様式1-３ 収入・支出計画(２）'!K19)</f>
        <v>0</v>
      </c>
    </row>
    <row r="14" spans="1:5" ht="25.5" customHeight="1">
      <c r="A14" s="196" t="s">
        <v>21</v>
      </c>
      <c r="B14" s="199" t="s">
        <v>22</v>
      </c>
      <c r="C14" s="200" t="s">
        <v>15</v>
      </c>
      <c r="D14" s="12">
        <f>SUM('様式1-３ 収入・支出計画(２）'!J22)</f>
        <v>0</v>
      </c>
      <c r="E14" s="12">
        <f>SUM('様式1-３ 収入・支出計画(２）'!K22)</f>
        <v>0</v>
      </c>
    </row>
    <row r="15" spans="1:5" ht="25.5" customHeight="1">
      <c r="A15" s="196" t="s">
        <v>23</v>
      </c>
      <c r="B15" s="201"/>
      <c r="C15" s="202"/>
      <c r="D15" s="12">
        <f>SUM('様式1-３ 収入・支出計画(２）'!J27)</f>
        <v>0</v>
      </c>
      <c r="E15" s="12">
        <f>SUM('様式1-３ 収入・支出計画(２）'!K27)</f>
        <v>0</v>
      </c>
    </row>
    <row r="16" spans="1:5" ht="25.5" customHeight="1">
      <c r="A16" s="252" t="s">
        <v>24</v>
      </c>
      <c r="B16" s="203"/>
      <c r="C16" s="204"/>
      <c r="D16" s="142">
        <f>SUM('様式1-３ 収入・支出計画(２）'!J36)</f>
        <v>0</v>
      </c>
      <c r="E16" s="142">
        <f>SUM('様式1-３ 収入・支出計画(２）'!K36)</f>
        <v>0</v>
      </c>
    </row>
    <row r="17" spans="1:5" ht="25.5" customHeight="1">
      <c r="A17" s="225" t="s">
        <v>85</v>
      </c>
      <c r="B17" s="226"/>
      <c r="C17" s="227"/>
      <c r="D17" s="228">
        <f>SUM('様式1-３ 収入・支出計画(２）'!J40)</f>
        <v>0</v>
      </c>
      <c r="E17" s="228">
        <f>SUM('様式1-３ 収入・支出計画(２）'!K40)</f>
        <v>0</v>
      </c>
    </row>
    <row r="18" spans="1:5" ht="25.5" customHeight="1" thickBot="1">
      <c r="A18" s="358" t="s">
        <v>18</v>
      </c>
      <c r="B18" s="359"/>
      <c r="C18" s="360"/>
      <c r="D18" s="13">
        <f>SUM(D12:D17)</f>
        <v>0</v>
      </c>
      <c r="E18" s="13">
        <f>SUM(E12:E17)</f>
        <v>0</v>
      </c>
    </row>
    <row r="19" spans="1:5" ht="25.5" customHeight="1" thickTop="1">
      <c r="A19" s="361" t="s">
        <v>25</v>
      </c>
      <c r="B19" s="205" t="s">
        <v>119</v>
      </c>
      <c r="C19" s="206"/>
      <c r="D19" s="146">
        <f>SUM('様式1-３ 収入・支出計画(２）'!J47)</f>
        <v>0</v>
      </c>
      <c r="E19" s="147">
        <f>SUM('様式1-３ 収入・支出計画(２）'!K47)</f>
        <v>0</v>
      </c>
    </row>
    <row r="20" spans="1:5" ht="22.5" customHeight="1">
      <c r="A20" s="362"/>
      <c r="B20" s="207" t="s">
        <v>120</v>
      </c>
      <c r="C20" s="208" t="s">
        <v>26</v>
      </c>
      <c r="D20" s="209">
        <f>SUM('様式1-３ 収入・支出計画(２）'!$J$51)</f>
        <v>0</v>
      </c>
      <c r="E20" s="139">
        <f>SUM('様式1-３ 収入・支出計画(２）'!$K$51)</f>
        <v>0</v>
      </c>
    </row>
    <row r="21" spans="1:5" ht="33" customHeight="1">
      <c r="A21" s="362"/>
      <c r="B21" s="207" t="s">
        <v>121</v>
      </c>
      <c r="C21" s="208" t="s">
        <v>26</v>
      </c>
      <c r="D21" s="209">
        <f>SUM('様式1-３ 収入・支出計画(２）'!$J$54)</f>
        <v>0</v>
      </c>
      <c r="E21" s="139">
        <f>SUM('様式1-３ 収入・支出計画(２）'!$K$54)</f>
        <v>0</v>
      </c>
    </row>
    <row r="22" spans="1:5" ht="56.25" customHeight="1">
      <c r="A22" s="363"/>
      <c r="B22" s="256" t="s">
        <v>122</v>
      </c>
      <c r="C22" s="210" t="s">
        <v>26</v>
      </c>
      <c r="D22" s="211">
        <f>SUM('様式1-３ 収入・支出計画(２）'!$J$57)</f>
        <v>0</v>
      </c>
      <c r="E22" s="140">
        <f>SUM('様式1-３ 収入・支出計画(２）'!$K$57)</f>
        <v>0</v>
      </c>
    </row>
    <row r="23" spans="1:5" ht="25.5" customHeight="1">
      <c r="A23" s="364" t="s">
        <v>27</v>
      </c>
      <c r="B23" s="238" t="s">
        <v>28</v>
      </c>
      <c r="C23" s="239" t="s">
        <v>29</v>
      </c>
      <c r="D23" s="240">
        <f>SUM('様式1-３ 収入・支出計画(２）'!J61)</f>
        <v>0</v>
      </c>
      <c r="E23" s="137">
        <f>SUM('様式1-３ 収入・支出計画(２）'!K61)</f>
        <v>0</v>
      </c>
    </row>
    <row r="24" spans="1:5" ht="30.75" customHeight="1">
      <c r="A24" s="365"/>
      <c r="B24" s="234" t="s">
        <v>30</v>
      </c>
      <c r="C24" s="235" t="s">
        <v>26</v>
      </c>
      <c r="D24" s="236">
        <f>SUM('様式1-３ 収入・支出計画(２）'!J65)</f>
        <v>0</v>
      </c>
      <c r="E24" s="237">
        <f>SUM('様式1-３ 収入・支出計画(２）'!K65)</f>
        <v>0</v>
      </c>
    </row>
    <row r="25" spans="1:5" ht="32.25" customHeight="1" thickBot="1">
      <c r="A25" s="212" t="s">
        <v>31</v>
      </c>
      <c r="B25" s="257" t="s">
        <v>89</v>
      </c>
      <c r="C25" s="213" t="s">
        <v>32</v>
      </c>
      <c r="D25" s="14">
        <f>SUM('様式1-３ 収入・支出計画(２）'!J68)</f>
        <v>0</v>
      </c>
      <c r="E25" s="15">
        <f>SUM('様式1-３ 収入・支出計画(２）'!K68)</f>
        <v>0</v>
      </c>
    </row>
    <row r="26" spans="1:5" ht="25.5" customHeight="1" thickTop="1">
      <c r="A26" s="350" t="s">
        <v>33</v>
      </c>
      <c r="B26" s="351"/>
      <c r="C26" s="352"/>
      <c r="D26" s="26">
        <f>SUM(D18:D25)</f>
        <v>0</v>
      </c>
      <c r="E26" s="27">
        <f>SUM(E18:E25)</f>
        <v>0</v>
      </c>
    </row>
    <row r="28" spans="1:5" ht="20.25" customHeight="1">
      <c r="A28" s="9" t="s">
        <v>90</v>
      </c>
      <c r="D28" s="10" t="s">
        <v>2</v>
      </c>
      <c r="E28" s="10" t="s">
        <v>2</v>
      </c>
    </row>
    <row r="29" spans="1:5" ht="23.25" customHeight="1">
      <c r="A29" s="347" t="s">
        <v>3</v>
      </c>
      <c r="B29" s="347"/>
      <c r="C29" s="258" t="s">
        <v>4</v>
      </c>
      <c r="D29" s="258" t="s">
        <v>5</v>
      </c>
      <c r="E29" s="258" t="s">
        <v>6</v>
      </c>
    </row>
    <row r="30" spans="1:5" ht="25.5" customHeight="1">
      <c r="A30" s="225" t="s">
        <v>19</v>
      </c>
      <c r="B30" s="226" t="s">
        <v>20</v>
      </c>
      <c r="C30" s="227" t="s">
        <v>15</v>
      </c>
      <c r="D30" s="228">
        <f>'様式1-３ 収入・支出計画(２)（2年目下刈・保育作業）'!J9</f>
        <v>0</v>
      </c>
      <c r="E30" s="228">
        <f>'様式1-３ 収入・支出計画(２)（2年目下刈・保育作業）'!K9</f>
        <v>0</v>
      </c>
    </row>
    <row r="31" spans="1:5" ht="25.5" customHeight="1">
      <c r="A31" s="225" t="s">
        <v>21</v>
      </c>
      <c r="B31" s="226" t="s">
        <v>22</v>
      </c>
      <c r="C31" s="227" t="s">
        <v>15</v>
      </c>
      <c r="D31" s="228">
        <f>'様式1-３ 収入・支出計画(２)（2年目下刈・保育作業）'!J12</f>
        <v>0</v>
      </c>
      <c r="E31" s="228">
        <f>'様式1-３ 収入・支出計画(２)（2年目下刈・保育作業）'!K12</f>
        <v>0</v>
      </c>
    </row>
    <row r="32" spans="1:5" ht="25.5" customHeight="1">
      <c r="A32" s="225" t="s">
        <v>23</v>
      </c>
      <c r="B32" s="226"/>
      <c r="C32" s="227"/>
      <c r="D32" s="228">
        <f>'様式1-３ 収入・支出計画(２)（2年目下刈・保育作業）'!J17</f>
        <v>0</v>
      </c>
      <c r="E32" s="228">
        <f>'様式1-３ 収入・支出計画(２)（2年目下刈・保育作業）'!K17</f>
        <v>0</v>
      </c>
    </row>
    <row r="33" spans="1:7" ht="25.5" customHeight="1" thickBot="1">
      <c r="A33" s="259" t="s">
        <v>25</v>
      </c>
      <c r="B33" s="260" t="s">
        <v>123</v>
      </c>
      <c r="C33" s="261"/>
      <c r="D33" s="262">
        <f>'様式1-３ 収入・支出計画(２)（2年目下刈・保育作業）'!J24</f>
        <v>0</v>
      </c>
      <c r="E33" s="262">
        <f>'様式1-３ 収入・支出計画(２)（2年目下刈・保育作業）'!K24</f>
        <v>0</v>
      </c>
    </row>
    <row r="34" spans="1:7" ht="25.5" customHeight="1" thickTop="1">
      <c r="A34" s="348" t="s">
        <v>33</v>
      </c>
      <c r="B34" s="348"/>
      <c r="C34" s="348"/>
      <c r="D34" s="26">
        <f>SUM(D30:D33)</f>
        <v>0</v>
      </c>
      <c r="E34" s="27">
        <f>SUM(E30:E33)</f>
        <v>0</v>
      </c>
    </row>
    <row r="36" spans="1:7" ht="20.25" customHeight="1">
      <c r="A36" s="9" t="s">
        <v>91</v>
      </c>
      <c r="D36" s="10" t="s">
        <v>2</v>
      </c>
      <c r="E36" s="10" t="s">
        <v>2</v>
      </c>
    </row>
    <row r="37" spans="1:7" ht="23.25" customHeight="1">
      <c r="A37" s="347" t="s">
        <v>3</v>
      </c>
      <c r="B37" s="347"/>
      <c r="C37" s="258" t="s">
        <v>4</v>
      </c>
      <c r="D37" s="258" t="s">
        <v>5</v>
      </c>
      <c r="E37" s="258" t="s">
        <v>6</v>
      </c>
    </row>
    <row r="38" spans="1:7" ht="25.5" customHeight="1">
      <c r="A38" s="225" t="s">
        <v>19</v>
      </c>
      <c r="B38" s="226" t="s">
        <v>20</v>
      </c>
      <c r="C38" s="227" t="s">
        <v>15</v>
      </c>
      <c r="D38" s="228">
        <f>'様式1-３ 収入・支出計画(２)（3年目下刈・保育作業)'!J9</f>
        <v>0</v>
      </c>
      <c r="E38" s="228">
        <f>'様式1-３ 収入・支出計画(２)（3年目下刈・保育作業)'!K9</f>
        <v>0</v>
      </c>
    </row>
    <row r="39" spans="1:7" ht="25.5" customHeight="1">
      <c r="A39" s="225" t="s">
        <v>21</v>
      </c>
      <c r="B39" s="226" t="s">
        <v>22</v>
      </c>
      <c r="C39" s="227" t="s">
        <v>15</v>
      </c>
      <c r="D39" s="228">
        <f>'様式1-３ 収入・支出計画(２)（3年目下刈・保育作業)'!J12</f>
        <v>0</v>
      </c>
      <c r="E39" s="228">
        <f>'様式1-３ 収入・支出計画(２)（3年目下刈・保育作業)'!K12</f>
        <v>0</v>
      </c>
    </row>
    <row r="40" spans="1:7" ht="25.5" customHeight="1">
      <c r="A40" s="225" t="s">
        <v>23</v>
      </c>
      <c r="B40" s="226"/>
      <c r="C40" s="227"/>
      <c r="D40" s="228">
        <f>'様式1-３ 収入・支出計画(２)（3年目下刈・保育作業)'!J17</f>
        <v>0</v>
      </c>
      <c r="E40" s="228">
        <f>'様式1-３ 収入・支出計画(２)（3年目下刈・保育作業)'!K17</f>
        <v>0</v>
      </c>
    </row>
    <row r="41" spans="1:7" ht="25.5" customHeight="1" thickBot="1">
      <c r="A41" s="259" t="s">
        <v>25</v>
      </c>
      <c r="B41" s="260" t="s">
        <v>123</v>
      </c>
      <c r="C41" s="261"/>
      <c r="D41" s="262">
        <f>'様式1-３ 収入・支出計画(２)（3年目下刈・保育作業)'!J24</f>
        <v>0</v>
      </c>
      <c r="E41" s="262">
        <f>'様式1-３ 収入・支出計画(２)（3年目下刈・保育作業)'!K24</f>
        <v>0</v>
      </c>
    </row>
    <row r="42" spans="1:7" ht="25.5" customHeight="1" thickTop="1">
      <c r="A42" s="348" t="s">
        <v>33</v>
      </c>
      <c r="B42" s="348"/>
      <c r="C42" s="348"/>
      <c r="D42" s="26">
        <f>SUM(D38:D41)</f>
        <v>0</v>
      </c>
      <c r="E42" s="27">
        <f>SUM(E38:E41)</f>
        <v>0</v>
      </c>
    </row>
    <row r="43" spans="1:7" ht="21" customHeight="1">
      <c r="A43" s="16" t="s">
        <v>34</v>
      </c>
      <c r="B43" s="263"/>
      <c r="C43" s="1"/>
      <c r="D43" s="1"/>
      <c r="E43" s="1"/>
      <c r="F43" s="1"/>
      <c r="G43" s="1"/>
    </row>
    <row r="44" spans="1:7" ht="19.5" customHeight="1">
      <c r="A44" s="16" t="s">
        <v>35</v>
      </c>
      <c r="B44" s="1"/>
      <c r="C44" s="1"/>
      <c r="D44" s="1"/>
      <c r="E44" s="1"/>
      <c r="F44" s="1"/>
      <c r="G44" s="1"/>
    </row>
    <row r="45" spans="1:7" ht="19.5" customHeight="1">
      <c r="A45" s="264" t="s">
        <v>92</v>
      </c>
      <c r="B45" s="1"/>
      <c r="C45" s="1"/>
      <c r="D45" s="1"/>
      <c r="E45" s="10" t="s">
        <v>2</v>
      </c>
      <c r="G45" s="1"/>
    </row>
    <row r="46" spans="1:7" ht="22.5" customHeight="1">
      <c r="A46" s="366" t="s">
        <v>36</v>
      </c>
      <c r="B46" s="366"/>
      <c r="C46" s="366"/>
      <c r="D46" s="366" t="s">
        <v>37</v>
      </c>
      <c r="E46" s="366"/>
      <c r="F46" s="265"/>
      <c r="G46" s="1"/>
    </row>
    <row r="47" spans="1:7" ht="27.75" customHeight="1">
      <c r="A47" s="367" t="s">
        <v>38</v>
      </c>
      <c r="B47" s="368"/>
      <c r="C47" s="369"/>
      <c r="D47" s="370">
        <f>'様式1-３ 収入・支出計画(２）'!K69</f>
        <v>0</v>
      </c>
      <c r="E47" s="370"/>
      <c r="F47" s="265"/>
      <c r="G47" s="1"/>
    </row>
    <row r="48" spans="1:7" ht="30" customHeight="1">
      <c r="A48" s="371" t="s">
        <v>93</v>
      </c>
      <c r="B48" s="371"/>
      <c r="C48" s="371"/>
      <c r="D48" s="370">
        <f>'様式1-３ 収入・支出計画(２）'!L69</f>
        <v>0</v>
      </c>
      <c r="E48" s="370"/>
      <c r="F48" s="266"/>
      <c r="G48" s="1"/>
    </row>
    <row r="49" spans="1:7" ht="30" customHeight="1">
      <c r="A49" s="371" t="s">
        <v>39</v>
      </c>
      <c r="B49" s="371"/>
      <c r="C49" s="371"/>
      <c r="D49" s="370">
        <f>'様式1-３ 収入・支出計画(２）'!M69</f>
        <v>0</v>
      </c>
      <c r="E49" s="370"/>
      <c r="F49" s="267"/>
      <c r="G49" s="1"/>
    </row>
    <row r="50" spans="1:7" ht="30" customHeight="1">
      <c r="A50" s="371" t="s">
        <v>94</v>
      </c>
      <c r="B50" s="371"/>
      <c r="C50" s="371"/>
      <c r="D50" s="370">
        <f>'様式1-３ 収入・支出計画(２）'!N70</f>
        <v>0</v>
      </c>
      <c r="E50" s="370"/>
      <c r="F50" s="267"/>
      <c r="G50" s="1"/>
    </row>
    <row r="51" spans="1:7" ht="25.5" customHeight="1">
      <c r="A51" s="372" t="s">
        <v>40</v>
      </c>
      <c r="B51" s="372"/>
      <c r="C51" s="372"/>
      <c r="D51" s="373">
        <f>SUM(D47:E50)</f>
        <v>0</v>
      </c>
      <c r="E51" s="373"/>
      <c r="F51" s="267"/>
      <c r="G51" s="1"/>
    </row>
    <row r="52" spans="1:7" ht="13.5" customHeight="1">
      <c r="A52" s="265"/>
      <c r="B52" s="265"/>
      <c r="C52" s="265"/>
      <c r="D52" s="241"/>
      <c r="E52" s="241"/>
      <c r="F52" s="267"/>
      <c r="G52" s="1"/>
    </row>
    <row r="53" spans="1:7" ht="19.5" customHeight="1">
      <c r="A53" s="264" t="s">
        <v>95</v>
      </c>
      <c r="B53" s="1"/>
      <c r="C53" s="1"/>
      <c r="D53" s="1"/>
      <c r="E53" s="10" t="s">
        <v>2</v>
      </c>
      <c r="G53" s="1"/>
    </row>
    <row r="54" spans="1:7" ht="22.5" customHeight="1">
      <c r="A54" s="366" t="s">
        <v>36</v>
      </c>
      <c r="B54" s="366"/>
      <c r="C54" s="366"/>
      <c r="D54" s="366" t="s">
        <v>37</v>
      </c>
      <c r="E54" s="366"/>
      <c r="F54" s="265"/>
      <c r="G54" s="1"/>
    </row>
    <row r="55" spans="1:7" ht="27.75" customHeight="1">
      <c r="A55" s="367" t="s">
        <v>38</v>
      </c>
      <c r="B55" s="368"/>
      <c r="C55" s="369"/>
      <c r="D55" s="370">
        <f>'様式1-３ 収入・支出計画(２)（2年目下刈・保育作業）'!K25</f>
        <v>0</v>
      </c>
      <c r="E55" s="370"/>
      <c r="F55" s="265"/>
      <c r="G55" s="1"/>
    </row>
    <row r="56" spans="1:7" ht="30" customHeight="1">
      <c r="A56" s="371" t="s">
        <v>93</v>
      </c>
      <c r="B56" s="371"/>
      <c r="C56" s="371"/>
      <c r="D56" s="370">
        <f>'様式1-３ 収入・支出計画(２)（2年目下刈・保育作業）'!L25</f>
        <v>0</v>
      </c>
      <c r="E56" s="370"/>
      <c r="F56" s="266"/>
      <c r="G56" s="1"/>
    </row>
    <row r="57" spans="1:7" ht="30" customHeight="1">
      <c r="A57" s="371" t="s">
        <v>39</v>
      </c>
      <c r="B57" s="371"/>
      <c r="C57" s="371"/>
      <c r="D57" s="370">
        <f>'様式1-３ 収入・支出計画(２)（2年目下刈・保育作業）'!M25</f>
        <v>0</v>
      </c>
      <c r="E57" s="370"/>
      <c r="F57" s="267"/>
      <c r="G57" s="1"/>
    </row>
    <row r="58" spans="1:7" ht="30" customHeight="1">
      <c r="A58" s="371" t="s">
        <v>94</v>
      </c>
      <c r="B58" s="371"/>
      <c r="C58" s="371"/>
      <c r="D58" s="370">
        <f>'様式1-３ 収入・支出計画(２)（2年目下刈・保育作業）'!N25</f>
        <v>0</v>
      </c>
      <c r="E58" s="370"/>
      <c r="F58" s="267"/>
      <c r="G58" s="1"/>
    </row>
    <row r="59" spans="1:7" ht="25.5" customHeight="1">
      <c r="A59" s="372" t="s">
        <v>40</v>
      </c>
      <c r="B59" s="372"/>
      <c r="C59" s="372"/>
      <c r="D59" s="373">
        <f>SUM(D55:E58)</f>
        <v>0</v>
      </c>
      <c r="E59" s="373"/>
      <c r="F59" s="267"/>
      <c r="G59" s="1"/>
    </row>
    <row r="60" spans="1:7" ht="12" customHeight="1">
      <c r="A60" s="265"/>
      <c r="B60" s="265"/>
      <c r="C60" s="265"/>
      <c r="D60" s="241"/>
      <c r="E60" s="241"/>
      <c r="F60" s="267"/>
      <c r="G60" s="1"/>
    </row>
    <row r="61" spans="1:7" ht="19.5" customHeight="1">
      <c r="A61" s="264" t="s">
        <v>96</v>
      </c>
      <c r="B61" s="1"/>
      <c r="C61" s="1"/>
      <c r="D61" s="1"/>
      <c r="E61" s="10" t="s">
        <v>2</v>
      </c>
      <c r="G61" s="1"/>
    </row>
    <row r="62" spans="1:7" ht="22.5" customHeight="1">
      <c r="A62" s="366" t="s">
        <v>36</v>
      </c>
      <c r="B62" s="366"/>
      <c r="C62" s="366"/>
      <c r="D62" s="366" t="s">
        <v>37</v>
      </c>
      <c r="E62" s="366"/>
      <c r="F62" s="265"/>
      <c r="G62" s="1"/>
    </row>
    <row r="63" spans="1:7" ht="27.75" customHeight="1">
      <c r="A63" s="367" t="s">
        <v>38</v>
      </c>
      <c r="B63" s="368"/>
      <c r="C63" s="369"/>
      <c r="D63" s="370">
        <f>'様式1-３ 収入・支出計画(２)（3年目下刈・保育作業)'!K25</f>
        <v>0</v>
      </c>
      <c r="E63" s="370"/>
      <c r="F63" s="265"/>
      <c r="G63" s="1"/>
    </row>
    <row r="64" spans="1:7" ht="30" customHeight="1">
      <c r="A64" s="371" t="s">
        <v>93</v>
      </c>
      <c r="B64" s="371"/>
      <c r="C64" s="371"/>
      <c r="D64" s="370">
        <f>'様式1-３ 収入・支出計画(２)（3年目下刈・保育作業)'!L25</f>
        <v>0</v>
      </c>
      <c r="E64" s="370"/>
      <c r="F64" s="266"/>
      <c r="G64" s="1"/>
    </row>
    <row r="65" spans="1:7" ht="30" customHeight="1">
      <c r="A65" s="371" t="s">
        <v>39</v>
      </c>
      <c r="B65" s="371"/>
      <c r="C65" s="371"/>
      <c r="D65" s="370">
        <f>'様式1-３ 収入・支出計画(２)（3年目下刈・保育作業)'!M25</f>
        <v>0</v>
      </c>
      <c r="E65" s="370"/>
      <c r="F65" s="267"/>
      <c r="G65" s="1"/>
    </row>
    <row r="66" spans="1:7" ht="30" customHeight="1">
      <c r="A66" s="371" t="s">
        <v>94</v>
      </c>
      <c r="B66" s="371"/>
      <c r="C66" s="371"/>
      <c r="D66" s="370">
        <f>'様式1-３ 収入・支出計画(２)（3年目下刈・保育作業)'!N25</f>
        <v>0</v>
      </c>
      <c r="E66" s="370"/>
      <c r="F66" s="267"/>
      <c r="G66" s="1"/>
    </row>
    <row r="67" spans="1:7" ht="25.5" customHeight="1">
      <c r="A67" s="372" t="s">
        <v>40</v>
      </c>
      <c r="B67" s="372"/>
      <c r="C67" s="372"/>
      <c r="D67" s="373">
        <f>SUM(D63:E66)</f>
        <v>0</v>
      </c>
      <c r="E67" s="373"/>
      <c r="F67" s="267"/>
      <c r="G67" s="1"/>
    </row>
    <row r="68" spans="1:7" ht="15.75" customHeight="1" thickBot="1">
      <c r="A68" s="265"/>
      <c r="B68" s="265"/>
      <c r="C68" s="265"/>
      <c r="D68" s="241"/>
      <c r="E68" s="241"/>
      <c r="F68" s="267"/>
      <c r="G68" s="1"/>
    </row>
    <row r="69" spans="1:7" ht="25.5" customHeight="1" thickBot="1">
      <c r="A69" s="378" t="s">
        <v>129</v>
      </c>
      <c r="B69" s="378"/>
      <c r="C69" s="378"/>
      <c r="D69" s="374">
        <f>D47+D55+D63</f>
        <v>0</v>
      </c>
      <c r="E69" s="375"/>
      <c r="F69" s="267"/>
      <c r="G69" s="1"/>
    </row>
    <row r="70" spans="1:7" ht="15" customHeight="1" thickBot="1">
      <c r="A70" s="265"/>
      <c r="B70" s="265"/>
      <c r="C70" s="265"/>
      <c r="D70" s="241"/>
      <c r="E70" s="241"/>
      <c r="F70" s="267"/>
      <c r="G70" s="1"/>
    </row>
    <row r="71" spans="1:7" ht="25.5" customHeight="1" thickBot="1">
      <c r="A71" s="265"/>
      <c r="B71" s="376" t="s">
        <v>124</v>
      </c>
      <c r="C71" s="377"/>
      <c r="D71" s="374">
        <f>D51+D59+D67</f>
        <v>0</v>
      </c>
      <c r="E71" s="375"/>
      <c r="F71" s="267"/>
      <c r="G71" s="1"/>
    </row>
    <row r="72" spans="1:7" ht="18.75" customHeight="1">
      <c r="A72" s="268"/>
      <c r="B72" s="1"/>
      <c r="C72" s="1"/>
      <c r="D72" s="1"/>
      <c r="E72" s="1"/>
      <c r="F72" s="1"/>
      <c r="G72" s="1"/>
    </row>
    <row r="74" spans="1:7" ht="18.75" customHeight="1">
      <c r="A74" s="268"/>
      <c r="B74" s="1"/>
      <c r="C74" s="1"/>
      <c r="D74" s="1"/>
      <c r="E74" s="1"/>
      <c r="F74" s="1"/>
      <c r="G74" s="1"/>
    </row>
  </sheetData>
  <mergeCells count="51">
    <mergeCell ref="D71:E71"/>
    <mergeCell ref="A65:C65"/>
    <mergeCell ref="D65:E65"/>
    <mergeCell ref="A66:C66"/>
    <mergeCell ref="D66:E66"/>
    <mergeCell ref="A67:C67"/>
    <mergeCell ref="D67:E67"/>
    <mergeCell ref="B71:C71"/>
    <mergeCell ref="D69:E69"/>
    <mergeCell ref="A69:C69"/>
    <mergeCell ref="A62:C62"/>
    <mergeCell ref="D62:E62"/>
    <mergeCell ref="A63:C63"/>
    <mergeCell ref="D63:E63"/>
    <mergeCell ref="A64:C64"/>
    <mergeCell ref="D64:E64"/>
    <mergeCell ref="A57:C57"/>
    <mergeCell ref="D57:E57"/>
    <mergeCell ref="A58:C58"/>
    <mergeCell ref="D58:E58"/>
    <mergeCell ref="A59:C59"/>
    <mergeCell ref="D59:E59"/>
    <mergeCell ref="A54:C54"/>
    <mergeCell ref="D54:E54"/>
    <mergeCell ref="A55:C55"/>
    <mergeCell ref="D55:E55"/>
    <mergeCell ref="A56:C56"/>
    <mergeCell ref="D56:E56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29:B29"/>
    <mergeCell ref="A37:B37"/>
    <mergeCell ref="A42:C42"/>
    <mergeCell ref="A5:B5"/>
    <mergeCell ref="A26:C26"/>
    <mergeCell ref="A6:A12"/>
    <mergeCell ref="B12:C12"/>
    <mergeCell ref="A18:C18"/>
    <mergeCell ref="A19:A22"/>
    <mergeCell ref="A23:A24"/>
    <mergeCell ref="A34:C3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2" orientation="portrait" cellComments="asDisplayed" r:id="rId1"/>
  <rowBreaks count="1" manualBreakCount="1">
    <brk id="42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38E5-EA9E-4613-9989-B6787062D303}">
  <dimension ref="A1:O74"/>
  <sheetViews>
    <sheetView view="pageBreakPreview" zoomScaleNormal="100" zoomScaleSheetLayoutView="100" workbookViewId="0">
      <pane ySplit="7" topLeftCell="A8" activePane="bottomLeft" state="frozen"/>
      <selection pane="bottomLeft" activeCell="C9" sqref="C9"/>
    </sheetView>
  </sheetViews>
  <sheetFormatPr defaultRowHeight="13.5"/>
  <cols>
    <col min="1" max="1" width="6.75" style="1" customWidth="1"/>
    <col min="2" max="2" width="14.25" style="1" customWidth="1"/>
    <col min="3" max="3" width="18.75" style="48" customWidth="1"/>
    <col min="4" max="4" width="11.5" style="48" customWidth="1"/>
    <col min="5" max="5" width="11.75" style="48" customWidth="1"/>
    <col min="6" max="6" width="12.125" style="59" customWidth="1"/>
    <col min="7" max="7" width="10.75" style="38" customWidth="1"/>
    <col min="8" max="8" width="4.25" style="254" customWidth="1"/>
    <col min="9" max="9" width="14.125" style="38" customWidth="1"/>
    <col min="10" max="10" width="14.375" style="38" customWidth="1"/>
    <col min="11" max="14" width="14.125" style="3" customWidth="1"/>
    <col min="15" max="16384" width="9" style="1"/>
  </cols>
  <sheetData>
    <row r="1" spans="1:14" ht="19.5" customHeight="1">
      <c r="A1" s="381" t="s">
        <v>98</v>
      </c>
      <c r="B1" s="382"/>
    </row>
    <row r="2" spans="1:14" ht="20.25" customHeight="1">
      <c r="A2" s="1" t="s">
        <v>41</v>
      </c>
    </row>
    <row r="3" spans="1:14" ht="24.75" customHeight="1">
      <c r="A3" s="16" t="s">
        <v>34</v>
      </c>
      <c r="B3" s="16"/>
    </row>
    <row r="4" spans="1:14" ht="24.75" customHeight="1">
      <c r="A4" s="16" t="s">
        <v>127</v>
      </c>
      <c r="B4" s="16"/>
    </row>
    <row r="5" spans="1:14" ht="18" customHeight="1">
      <c r="B5" s="17"/>
      <c r="G5" s="39"/>
      <c r="I5" s="39"/>
      <c r="J5" s="39"/>
    </row>
    <row r="6" spans="1:14" ht="14.25" customHeight="1">
      <c r="A6" s="412" t="s">
        <v>42</v>
      </c>
      <c r="B6" s="413"/>
      <c r="C6" s="414"/>
      <c r="D6" s="390" t="s">
        <v>100</v>
      </c>
      <c r="E6" s="390" t="s">
        <v>43</v>
      </c>
      <c r="F6" s="395" t="s">
        <v>44</v>
      </c>
      <c r="G6" s="397" t="s">
        <v>45</v>
      </c>
      <c r="H6" s="398"/>
      <c r="I6" s="408" t="s">
        <v>131</v>
      </c>
      <c r="J6" s="424" t="s">
        <v>46</v>
      </c>
      <c r="K6" s="398" t="s">
        <v>47</v>
      </c>
      <c r="L6" s="406" t="s">
        <v>48</v>
      </c>
      <c r="M6" s="406" t="s">
        <v>49</v>
      </c>
      <c r="N6" s="406" t="s">
        <v>126</v>
      </c>
    </row>
    <row r="7" spans="1:14" ht="14.25" customHeight="1">
      <c r="A7" s="415"/>
      <c r="B7" s="416"/>
      <c r="C7" s="417"/>
      <c r="D7" s="391"/>
      <c r="E7" s="391"/>
      <c r="F7" s="396"/>
      <c r="G7" s="399"/>
      <c r="H7" s="400"/>
      <c r="I7" s="409"/>
      <c r="J7" s="425"/>
      <c r="K7" s="400"/>
      <c r="L7" s="407"/>
      <c r="M7" s="407"/>
      <c r="N7" s="407"/>
    </row>
    <row r="8" spans="1:14" s="88" customFormat="1" ht="24" customHeight="1">
      <c r="A8" s="81" t="s">
        <v>50</v>
      </c>
      <c r="B8" s="81" t="s">
        <v>51</v>
      </c>
      <c r="C8" s="269" t="s">
        <v>125</v>
      </c>
      <c r="D8" s="82">
        <v>7</v>
      </c>
      <c r="E8" s="82">
        <v>16.95</v>
      </c>
      <c r="F8" s="83">
        <f>(D8*E8)</f>
        <v>118.64999999999999</v>
      </c>
      <c r="G8" s="84">
        <v>30500</v>
      </c>
      <c r="H8" s="85" t="s">
        <v>13</v>
      </c>
      <c r="I8" s="86">
        <f t="shared" ref="I8:I16" si="0">ROUNDDOWN(F8*G8,0)</f>
        <v>3618825</v>
      </c>
      <c r="J8" s="87">
        <f>ROUNDDOWN(I8,-3)</f>
        <v>3618000</v>
      </c>
      <c r="K8" s="270">
        <v>3000000</v>
      </c>
      <c r="L8" s="270"/>
      <c r="M8" s="270"/>
      <c r="N8" s="270">
        <v>618000</v>
      </c>
    </row>
    <row r="9" spans="1:14" ht="23.25" customHeight="1">
      <c r="A9" s="410" t="s">
        <v>52</v>
      </c>
      <c r="B9" s="28" t="s">
        <v>53</v>
      </c>
      <c r="C9" s="49"/>
      <c r="D9" s="89"/>
      <c r="E9" s="92"/>
      <c r="F9" s="173">
        <f>(D9*E9)</f>
        <v>0</v>
      </c>
      <c r="G9" s="40"/>
      <c r="H9" s="74" t="s">
        <v>13</v>
      </c>
      <c r="I9" s="71">
        <f t="shared" si="0"/>
        <v>0</v>
      </c>
      <c r="J9" s="66">
        <f>ROUNDDOWN(I9,-3)</f>
        <v>0</v>
      </c>
      <c r="K9" s="271"/>
      <c r="L9" s="297"/>
      <c r="M9" s="298"/>
      <c r="N9" s="299"/>
    </row>
    <row r="10" spans="1:14" ht="25.5" customHeight="1">
      <c r="A10" s="410"/>
      <c r="B10" s="420" t="s">
        <v>54</v>
      </c>
      <c r="C10" s="50"/>
      <c r="D10" s="90"/>
      <c r="E10" s="93"/>
      <c r="F10" s="174">
        <f t="shared" ref="F10:F67" si="1">(D10*E10)</f>
        <v>0</v>
      </c>
      <c r="G10" s="75"/>
      <c r="H10" s="76" t="s">
        <v>13</v>
      </c>
      <c r="I10" s="69">
        <f t="shared" si="0"/>
        <v>0</v>
      </c>
      <c r="J10" s="63">
        <f>ROUNDDOWN(I10,-3)</f>
        <v>0</v>
      </c>
      <c r="K10" s="272"/>
      <c r="L10" s="300"/>
      <c r="M10" s="300"/>
      <c r="N10" s="301"/>
    </row>
    <row r="11" spans="1:14" ht="25.5" customHeight="1">
      <c r="A11" s="410"/>
      <c r="B11" s="421"/>
      <c r="C11" s="113"/>
      <c r="D11" s="114"/>
      <c r="E11" s="115"/>
      <c r="F11" s="175">
        <f t="shared" si="1"/>
        <v>0</v>
      </c>
      <c r="G11" s="116"/>
      <c r="H11" s="117" t="s">
        <v>13</v>
      </c>
      <c r="I11" s="118">
        <f t="shared" si="0"/>
        <v>0</v>
      </c>
      <c r="J11" s="119">
        <f t="shared" ref="J11:J21" si="2">ROUNDDOWN(I11,-3)</f>
        <v>0</v>
      </c>
      <c r="K11" s="273"/>
      <c r="L11" s="302"/>
      <c r="M11" s="302"/>
      <c r="N11" s="303"/>
    </row>
    <row r="12" spans="1:14" ht="25.5" customHeight="1">
      <c r="A12" s="410"/>
      <c r="B12" s="422" t="s">
        <v>55</v>
      </c>
      <c r="C12" s="122"/>
      <c r="D12" s="123"/>
      <c r="E12" s="124"/>
      <c r="F12" s="174">
        <f t="shared" ref="F12" si="3">(D12*E12)</f>
        <v>0</v>
      </c>
      <c r="G12" s="125"/>
      <c r="H12" s="126" t="s">
        <v>13</v>
      </c>
      <c r="I12" s="127">
        <f t="shared" si="0"/>
        <v>0</v>
      </c>
      <c r="J12" s="128">
        <f t="shared" ref="J12" si="4">ROUNDDOWN(I12,-3)</f>
        <v>0</v>
      </c>
      <c r="K12" s="274"/>
      <c r="L12" s="304"/>
      <c r="M12" s="304"/>
      <c r="N12" s="305"/>
    </row>
    <row r="13" spans="1:14" ht="25.5" customHeight="1">
      <c r="A13" s="410"/>
      <c r="B13" s="423"/>
      <c r="C13" s="129"/>
      <c r="D13" s="130"/>
      <c r="E13" s="131"/>
      <c r="F13" s="175">
        <f t="shared" si="1"/>
        <v>0</v>
      </c>
      <c r="G13" s="116"/>
      <c r="H13" s="117" t="s">
        <v>13</v>
      </c>
      <c r="I13" s="118">
        <f t="shared" si="0"/>
        <v>0</v>
      </c>
      <c r="J13" s="119">
        <f t="shared" si="2"/>
        <v>0</v>
      </c>
      <c r="K13" s="275"/>
      <c r="L13" s="306"/>
      <c r="M13" s="306"/>
      <c r="N13" s="307"/>
    </row>
    <row r="14" spans="1:14" ht="25.5" customHeight="1">
      <c r="A14" s="410"/>
      <c r="B14" s="73" t="s">
        <v>56</v>
      </c>
      <c r="C14" s="57"/>
      <c r="D14" s="120"/>
      <c r="E14" s="121"/>
      <c r="F14" s="176">
        <f t="shared" si="1"/>
        <v>0</v>
      </c>
      <c r="G14" s="30"/>
      <c r="H14" s="31" t="s">
        <v>15</v>
      </c>
      <c r="I14" s="71">
        <f t="shared" si="0"/>
        <v>0</v>
      </c>
      <c r="J14" s="66">
        <f t="shared" si="2"/>
        <v>0</v>
      </c>
      <c r="K14" s="271"/>
      <c r="L14" s="308"/>
      <c r="M14" s="308"/>
      <c r="N14" s="309"/>
    </row>
    <row r="15" spans="1:14" ht="25.5" customHeight="1">
      <c r="A15" s="410"/>
      <c r="B15" s="29" t="s">
        <v>57</v>
      </c>
      <c r="C15" s="51"/>
      <c r="D15" s="91"/>
      <c r="E15" s="94"/>
      <c r="F15" s="173">
        <f t="shared" si="1"/>
        <v>0</v>
      </c>
      <c r="G15" s="32"/>
      <c r="H15" s="31" t="s">
        <v>15</v>
      </c>
      <c r="I15" s="69">
        <f t="shared" si="0"/>
        <v>0</v>
      </c>
      <c r="J15" s="62">
        <f t="shared" si="2"/>
        <v>0</v>
      </c>
      <c r="K15" s="276"/>
      <c r="L15" s="308"/>
      <c r="M15" s="308"/>
      <c r="N15" s="309"/>
    </row>
    <row r="16" spans="1:14" ht="25.5" customHeight="1">
      <c r="A16" s="411"/>
      <c r="B16" s="29" t="s">
        <v>58</v>
      </c>
      <c r="C16" s="52"/>
      <c r="D16" s="91"/>
      <c r="E16" s="94"/>
      <c r="F16" s="173">
        <f t="shared" si="1"/>
        <v>0</v>
      </c>
      <c r="G16" s="33"/>
      <c r="H16" s="177" t="s">
        <v>15</v>
      </c>
      <c r="I16" s="69">
        <f t="shared" si="0"/>
        <v>0</v>
      </c>
      <c r="J16" s="64">
        <f t="shared" si="2"/>
        <v>0</v>
      </c>
      <c r="K16" s="277"/>
      <c r="L16" s="287"/>
      <c r="M16" s="308"/>
      <c r="N16" s="309"/>
    </row>
    <row r="17" spans="1:15" ht="25.5" customHeight="1" thickBot="1">
      <c r="A17" s="392" t="s">
        <v>18</v>
      </c>
      <c r="B17" s="393"/>
      <c r="C17" s="393"/>
      <c r="D17" s="393"/>
      <c r="E17" s="393"/>
      <c r="F17" s="393"/>
      <c r="G17" s="393"/>
      <c r="H17" s="394"/>
      <c r="I17" s="60">
        <f t="shared" ref="I17:N17" si="5">SUM(I9:I16)</f>
        <v>0</v>
      </c>
      <c r="J17" s="65">
        <f t="shared" si="5"/>
        <v>0</v>
      </c>
      <c r="K17" s="278">
        <f t="shared" si="5"/>
        <v>0</v>
      </c>
      <c r="L17" s="310">
        <f t="shared" si="5"/>
        <v>0</v>
      </c>
      <c r="M17" s="311">
        <f t="shared" si="5"/>
        <v>0</v>
      </c>
      <c r="N17" s="312">
        <f t="shared" si="5"/>
        <v>0</v>
      </c>
    </row>
    <row r="18" spans="1:15" ht="25.5" customHeight="1">
      <c r="A18" s="418" t="s">
        <v>59</v>
      </c>
      <c r="B18" s="419"/>
      <c r="C18" s="78"/>
      <c r="D18" s="96"/>
      <c r="E18" s="95"/>
      <c r="F18" s="173">
        <f t="shared" si="1"/>
        <v>0</v>
      </c>
      <c r="G18" s="79"/>
      <c r="H18" s="178" t="s">
        <v>15</v>
      </c>
      <c r="I18" s="80">
        <f>ROUNDDOWN(F18*G18,0)</f>
        <v>0</v>
      </c>
      <c r="J18" s="77">
        <f t="shared" si="2"/>
        <v>0</v>
      </c>
      <c r="K18" s="279"/>
      <c r="L18" s="313"/>
      <c r="M18" s="314"/>
      <c r="N18" s="315"/>
    </row>
    <row r="19" spans="1:15" ht="25.5" customHeight="1" thickBot="1">
      <c r="A19" s="392" t="s">
        <v>18</v>
      </c>
      <c r="B19" s="393"/>
      <c r="C19" s="393"/>
      <c r="D19" s="393"/>
      <c r="E19" s="393"/>
      <c r="F19" s="393"/>
      <c r="G19" s="393"/>
      <c r="H19" s="394"/>
      <c r="I19" s="179">
        <f t="shared" ref="I19:N19" si="6">SUM(I18)</f>
        <v>0</v>
      </c>
      <c r="J19" s="65">
        <f t="shared" si="6"/>
        <v>0</v>
      </c>
      <c r="K19" s="280">
        <f t="shared" si="6"/>
        <v>0</v>
      </c>
      <c r="L19" s="316">
        <f t="shared" si="6"/>
        <v>0</v>
      </c>
      <c r="M19" s="317">
        <f t="shared" si="6"/>
        <v>0</v>
      </c>
      <c r="N19" s="318">
        <f t="shared" si="6"/>
        <v>0</v>
      </c>
    </row>
    <row r="20" spans="1:15" ht="25.5" customHeight="1">
      <c r="A20" s="410" t="s">
        <v>60</v>
      </c>
      <c r="B20" s="426" t="s">
        <v>61</v>
      </c>
      <c r="C20" s="148"/>
      <c r="D20" s="149"/>
      <c r="E20" s="150"/>
      <c r="F20" s="180">
        <f t="shared" si="1"/>
        <v>0</v>
      </c>
      <c r="G20" s="151"/>
      <c r="H20" s="181" t="s">
        <v>15</v>
      </c>
      <c r="I20" s="152">
        <f>ROUNDDOWN(F20*G20,0)</f>
        <v>0</v>
      </c>
      <c r="J20" s="153">
        <f t="shared" si="2"/>
        <v>0</v>
      </c>
      <c r="K20" s="281"/>
      <c r="L20" s="281"/>
      <c r="M20" s="319"/>
      <c r="N20" s="319"/>
    </row>
    <row r="21" spans="1:15" ht="25.5" customHeight="1">
      <c r="A21" s="411"/>
      <c r="B21" s="405"/>
      <c r="C21" s="154"/>
      <c r="D21" s="155"/>
      <c r="E21" s="156"/>
      <c r="F21" s="182">
        <f t="shared" si="1"/>
        <v>0</v>
      </c>
      <c r="G21" s="157"/>
      <c r="H21" s="183" t="s">
        <v>15</v>
      </c>
      <c r="I21" s="158">
        <f>ROUNDDOWN(F21*G21,0)</f>
        <v>0</v>
      </c>
      <c r="J21" s="159">
        <f t="shared" si="2"/>
        <v>0</v>
      </c>
      <c r="K21" s="273"/>
      <c r="L21" s="320"/>
      <c r="M21" s="321"/>
      <c r="N21" s="320"/>
    </row>
    <row r="22" spans="1:15" ht="25.5" customHeight="1" thickBot="1">
      <c r="A22" s="403" t="s">
        <v>18</v>
      </c>
      <c r="B22" s="379"/>
      <c r="C22" s="379"/>
      <c r="D22" s="379"/>
      <c r="E22" s="379"/>
      <c r="F22" s="379"/>
      <c r="G22" s="379"/>
      <c r="H22" s="380"/>
      <c r="I22" s="60">
        <f>SUM(I20:I21)</f>
        <v>0</v>
      </c>
      <c r="J22" s="65">
        <f t="shared" ref="J22" si="7">SUM(J20:J21)</f>
        <v>0</v>
      </c>
      <c r="K22" s="282">
        <f>SUM(K20:K21)</f>
        <v>0</v>
      </c>
      <c r="L22" s="322">
        <f>SUM(L20:L21)</f>
        <v>0</v>
      </c>
      <c r="M22" s="323">
        <f>SUM(M20:M21)</f>
        <v>0</v>
      </c>
      <c r="N22" s="324">
        <f>SUM(N20:N21)</f>
        <v>0</v>
      </c>
      <c r="O22" s="21"/>
    </row>
    <row r="23" spans="1:15" ht="29.25" customHeight="1">
      <c r="A23" s="401" t="s">
        <v>62</v>
      </c>
      <c r="B23" s="404" t="s">
        <v>63</v>
      </c>
      <c r="C23" s="53"/>
      <c r="D23" s="97"/>
      <c r="E23" s="101"/>
      <c r="F23" s="184">
        <f t="shared" si="1"/>
        <v>0</v>
      </c>
      <c r="G23" s="41"/>
      <c r="H23" s="25"/>
      <c r="I23" s="72">
        <f>ROUNDDOWN(F23*G23,0)</f>
        <v>0</v>
      </c>
      <c r="J23" s="67">
        <f t="shared" ref="J23:J26" si="8">ROUNDDOWN(I23,-3)</f>
        <v>0</v>
      </c>
      <c r="K23" s="283"/>
      <c r="L23" s="325"/>
      <c r="M23" s="325"/>
      <c r="N23" s="326"/>
    </row>
    <row r="24" spans="1:15" ht="29.25" customHeight="1">
      <c r="A24" s="401"/>
      <c r="B24" s="405"/>
      <c r="C24" s="54"/>
      <c r="D24" s="98"/>
      <c r="E24" s="102"/>
      <c r="F24" s="176">
        <f t="shared" si="1"/>
        <v>0</v>
      </c>
      <c r="G24" s="42"/>
      <c r="H24" s="6"/>
      <c r="I24" s="71">
        <f>ROUNDDOWN(F24*G24,0)</f>
        <v>0</v>
      </c>
      <c r="J24" s="66">
        <f t="shared" si="8"/>
        <v>0</v>
      </c>
      <c r="K24" s="284"/>
      <c r="L24" s="327"/>
      <c r="M24" s="327"/>
      <c r="N24" s="303"/>
    </row>
    <row r="25" spans="1:15" ht="29.25" customHeight="1">
      <c r="A25" s="401"/>
      <c r="B25" s="20" t="s">
        <v>103</v>
      </c>
      <c r="C25" s="55"/>
      <c r="D25" s="99"/>
      <c r="E25" s="103"/>
      <c r="F25" s="173">
        <f t="shared" si="1"/>
        <v>0</v>
      </c>
      <c r="G25" s="43"/>
      <c r="H25" s="7"/>
      <c r="I25" s="69">
        <f>ROUNDDOWN(F25*G25,0)</f>
        <v>0</v>
      </c>
      <c r="J25" s="62">
        <f t="shared" si="8"/>
        <v>0</v>
      </c>
      <c r="K25" s="285"/>
      <c r="L25" s="328"/>
      <c r="M25" s="328"/>
      <c r="N25" s="329"/>
    </row>
    <row r="26" spans="1:15" ht="29.25" customHeight="1">
      <c r="A26" s="402"/>
      <c r="B26" s="22" t="s">
        <v>102</v>
      </c>
      <c r="C26" s="56"/>
      <c r="D26" s="100"/>
      <c r="E26" s="104"/>
      <c r="F26" s="173">
        <f t="shared" si="1"/>
        <v>0</v>
      </c>
      <c r="G26" s="42"/>
      <c r="H26" s="144"/>
      <c r="I26" s="69">
        <f>ROUNDDOWN(F26*G26,0)</f>
        <v>0</v>
      </c>
      <c r="J26" s="64">
        <f t="shared" si="8"/>
        <v>0</v>
      </c>
      <c r="K26" s="286"/>
      <c r="L26" s="330"/>
      <c r="M26" s="330"/>
      <c r="N26" s="329"/>
    </row>
    <row r="27" spans="1:15" ht="29.25" customHeight="1" thickBot="1">
      <c r="A27" s="392" t="s">
        <v>18</v>
      </c>
      <c r="B27" s="393"/>
      <c r="C27" s="393"/>
      <c r="D27" s="393"/>
      <c r="E27" s="393"/>
      <c r="F27" s="393"/>
      <c r="G27" s="393"/>
      <c r="H27" s="394"/>
      <c r="I27" s="60">
        <f>SUM(I23:I26)</f>
        <v>0</v>
      </c>
      <c r="J27" s="65">
        <f t="shared" ref="J27" si="9">SUM(J23:J26)</f>
        <v>0</v>
      </c>
      <c r="K27" s="282">
        <f>SUM(K23:K26)</f>
        <v>0</v>
      </c>
      <c r="L27" s="317">
        <f>SUM(L23:L26)</f>
        <v>0</v>
      </c>
      <c r="M27" s="317">
        <f>SUM(M23:M26)</f>
        <v>0</v>
      </c>
      <c r="N27" s="312">
        <f>SUM(N23:N26)</f>
        <v>0</v>
      </c>
    </row>
    <row r="28" spans="1:15" ht="27.75" customHeight="1">
      <c r="A28" s="401" t="s">
        <v>64</v>
      </c>
      <c r="B28" s="23" t="s">
        <v>65</v>
      </c>
      <c r="C28" s="57"/>
      <c r="D28" s="100"/>
      <c r="E28" s="104"/>
      <c r="F28" s="173">
        <f t="shared" si="1"/>
        <v>0</v>
      </c>
      <c r="G28" s="44"/>
      <c r="H28" s="35"/>
      <c r="I28" s="69">
        <f t="shared" ref="I28:I35" si="10">ROUNDDOWN(F28*G28,0)</f>
        <v>0</v>
      </c>
      <c r="J28" s="62">
        <f t="shared" ref="J28:J35" si="11">ROUNDDOWN(I28,-3)</f>
        <v>0</v>
      </c>
      <c r="K28" s="287"/>
      <c r="L28" s="308"/>
      <c r="M28" s="308"/>
      <c r="N28" s="326"/>
    </row>
    <row r="29" spans="1:15" ht="27.75" customHeight="1">
      <c r="A29" s="401"/>
      <c r="B29" s="18" t="s">
        <v>66</v>
      </c>
      <c r="C29" s="56"/>
      <c r="D29" s="105"/>
      <c r="E29" s="107"/>
      <c r="F29" s="173">
        <f t="shared" si="1"/>
        <v>0</v>
      </c>
      <c r="G29" s="45"/>
      <c r="H29" s="31"/>
      <c r="I29" s="69">
        <f t="shared" si="10"/>
        <v>0</v>
      </c>
      <c r="J29" s="62">
        <f t="shared" si="11"/>
        <v>0</v>
      </c>
      <c r="K29" s="288"/>
      <c r="L29" s="331"/>
      <c r="M29" s="331"/>
      <c r="N29" s="329"/>
    </row>
    <row r="30" spans="1:15" ht="27.75" customHeight="1">
      <c r="A30" s="401"/>
      <c r="B30" s="18" t="s">
        <v>67</v>
      </c>
      <c r="C30" s="56"/>
      <c r="D30" s="105"/>
      <c r="E30" s="107"/>
      <c r="F30" s="173">
        <f t="shared" si="1"/>
        <v>0</v>
      </c>
      <c r="G30" s="45"/>
      <c r="H30" s="145"/>
      <c r="I30" s="69">
        <f t="shared" si="10"/>
        <v>0</v>
      </c>
      <c r="J30" s="62">
        <f t="shared" si="11"/>
        <v>0</v>
      </c>
      <c r="K30" s="288"/>
      <c r="L30" s="331"/>
      <c r="M30" s="331"/>
      <c r="N30" s="329"/>
    </row>
    <row r="31" spans="1:15" ht="27.75" customHeight="1">
      <c r="A31" s="401"/>
      <c r="B31" s="18" t="s">
        <v>106</v>
      </c>
      <c r="C31" s="56"/>
      <c r="D31" s="105"/>
      <c r="E31" s="107"/>
      <c r="F31" s="173">
        <f t="shared" si="1"/>
        <v>0</v>
      </c>
      <c r="G31" s="45"/>
      <c r="H31" s="145"/>
      <c r="I31" s="69">
        <f t="shared" si="10"/>
        <v>0</v>
      </c>
      <c r="J31" s="62">
        <f t="shared" si="11"/>
        <v>0</v>
      </c>
      <c r="K31" s="288"/>
      <c r="L31" s="331"/>
      <c r="M31" s="331"/>
      <c r="N31" s="329"/>
    </row>
    <row r="32" spans="1:15" ht="27.75" customHeight="1">
      <c r="A32" s="401"/>
      <c r="B32" s="18" t="s">
        <v>68</v>
      </c>
      <c r="C32" s="56"/>
      <c r="D32" s="100"/>
      <c r="E32" s="104"/>
      <c r="F32" s="173">
        <f t="shared" si="1"/>
        <v>0</v>
      </c>
      <c r="G32" s="46"/>
      <c r="H32" s="36"/>
      <c r="I32" s="69">
        <f t="shared" si="10"/>
        <v>0</v>
      </c>
      <c r="J32" s="62">
        <f t="shared" si="11"/>
        <v>0</v>
      </c>
      <c r="K32" s="288"/>
      <c r="L32" s="332"/>
      <c r="M32" s="333"/>
      <c r="N32" s="329"/>
    </row>
    <row r="33" spans="1:14" ht="27.75" customHeight="1">
      <c r="A33" s="401"/>
      <c r="B33" s="18" t="s">
        <v>69</v>
      </c>
      <c r="C33" s="56"/>
      <c r="D33" s="105"/>
      <c r="E33" s="107"/>
      <c r="F33" s="173">
        <f t="shared" si="1"/>
        <v>0</v>
      </c>
      <c r="G33" s="45"/>
      <c r="H33" s="145"/>
      <c r="I33" s="69">
        <f t="shared" si="10"/>
        <v>0</v>
      </c>
      <c r="J33" s="62">
        <f t="shared" si="11"/>
        <v>0</v>
      </c>
      <c r="K33" s="288"/>
      <c r="L33" s="331"/>
      <c r="M33" s="331"/>
      <c r="N33" s="329"/>
    </row>
    <row r="34" spans="1:14" ht="27.75" customHeight="1">
      <c r="A34" s="401"/>
      <c r="B34" s="22" t="s">
        <v>70</v>
      </c>
      <c r="C34" s="58"/>
      <c r="D34" s="106"/>
      <c r="E34" s="108"/>
      <c r="F34" s="173">
        <f t="shared" si="1"/>
        <v>0</v>
      </c>
      <c r="G34" s="47"/>
      <c r="H34" s="35"/>
      <c r="I34" s="69">
        <f t="shared" si="10"/>
        <v>0</v>
      </c>
      <c r="J34" s="62">
        <f t="shared" si="11"/>
        <v>0</v>
      </c>
      <c r="K34" s="287"/>
      <c r="L34" s="308"/>
      <c r="M34" s="308"/>
      <c r="N34" s="329"/>
    </row>
    <row r="35" spans="1:14" ht="39.75" customHeight="1">
      <c r="A35" s="402"/>
      <c r="B35" s="23" t="s">
        <v>71</v>
      </c>
      <c r="C35" s="57"/>
      <c r="D35" s="100"/>
      <c r="E35" s="104"/>
      <c r="F35" s="173">
        <f t="shared" si="1"/>
        <v>0</v>
      </c>
      <c r="G35" s="44"/>
      <c r="H35" s="35"/>
      <c r="I35" s="69">
        <f t="shared" si="10"/>
        <v>0</v>
      </c>
      <c r="J35" s="64">
        <f t="shared" si="11"/>
        <v>0</v>
      </c>
      <c r="K35" s="277"/>
      <c r="L35" s="277"/>
      <c r="M35" s="287"/>
      <c r="N35" s="329"/>
    </row>
    <row r="36" spans="1:14" ht="29.25" customHeight="1" thickBot="1">
      <c r="A36" s="403" t="s">
        <v>18</v>
      </c>
      <c r="B36" s="379"/>
      <c r="C36" s="379"/>
      <c r="D36" s="379"/>
      <c r="E36" s="379"/>
      <c r="F36" s="379"/>
      <c r="G36" s="379"/>
      <c r="H36" s="380"/>
      <c r="I36" s="60">
        <f t="shared" ref="I36:N36" si="12">SUM(I28:I35)</f>
        <v>0</v>
      </c>
      <c r="J36" s="65">
        <f t="shared" si="12"/>
        <v>0</v>
      </c>
      <c r="K36" s="278">
        <f t="shared" si="12"/>
        <v>0</v>
      </c>
      <c r="L36" s="278">
        <f t="shared" si="12"/>
        <v>0</v>
      </c>
      <c r="M36" s="282">
        <f t="shared" si="12"/>
        <v>0</v>
      </c>
      <c r="N36" s="312">
        <f t="shared" si="12"/>
        <v>0</v>
      </c>
    </row>
    <row r="37" spans="1:14" ht="29.25" customHeight="1">
      <c r="A37" s="385" t="s">
        <v>72</v>
      </c>
      <c r="B37" s="215" t="s">
        <v>73</v>
      </c>
      <c r="C37" s="141"/>
      <c r="D37" s="216"/>
      <c r="E37" s="217"/>
      <c r="F37" s="173">
        <f t="shared" ref="F37:F39" si="13">(D37*E37)</f>
        <v>0</v>
      </c>
      <c r="G37" s="218"/>
      <c r="H37" s="255"/>
      <c r="I37" s="69">
        <f>ROUNDDOWN(F37*G37,0)</f>
        <v>0</v>
      </c>
      <c r="J37" s="62">
        <f t="shared" ref="J37:J39" si="14">ROUNDDOWN(I37,-3)</f>
        <v>0</v>
      </c>
      <c r="K37" s="289"/>
      <c r="L37" s="289"/>
      <c r="M37" s="287"/>
      <c r="N37" s="334"/>
    </row>
    <row r="38" spans="1:14" ht="29.25" customHeight="1">
      <c r="A38" s="386"/>
      <c r="B38" s="219" t="s">
        <v>74</v>
      </c>
      <c r="C38" s="220"/>
      <c r="D38" s="221"/>
      <c r="E38" s="222"/>
      <c r="F38" s="173">
        <f t="shared" si="13"/>
        <v>0</v>
      </c>
      <c r="G38" s="223"/>
      <c r="H38" s="253"/>
      <c r="I38" s="69">
        <f>ROUNDDOWN(F38*G38,0)</f>
        <v>0</v>
      </c>
      <c r="J38" s="64">
        <f t="shared" si="14"/>
        <v>0</v>
      </c>
      <c r="K38" s="277"/>
      <c r="L38" s="277"/>
      <c r="M38" s="287"/>
      <c r="N38" s="335"/>
    </row>
    <row r="39" spans="1:14" ht="29.25" customHeight="1">
      <c r="A39" s="386"/>
      <c r="B39" s="219" t="s">
        <v>75</v>
      </c>
      <c r="C39" s="220"/>
      <c r="D39" s="221"/>
      <c r="E39" s="222"/>
      <c r="F39" s="173">
        <f t="shared" si="13"/>
        <v>0</v>
      </c>
      <c r="G39" s="223"/>
      <c r="H39" s="253"/>
      <c r="I39" s="69">
        <f>ROUNDDOWN(F39*G39,0)</f>
        <v>0</v>
      </c>
      <c r="J39" s="64">
        <f t="shared" si="14"/>
        <v>0</v>
      </c>
      <c r="K39" s="277"/>
      <c r="L39" s="277"/>
      <c r="M39" s="287"/>
      <c r="N39" s="335"/>
    </row>
    <row r="40" spans="1:14" ht="29.25" customHeight="1" thickBot="1">
      <c r="A40" s="387" t="s">
        <v>18</v>
      </c>
      <c r="B40" s="388"/>
      <c r="C40" s="388"/>
      <c r="D40" s="388"/>
      <c r="E40" s="388"/>
      <c r="F40" s="388"/>
      <c r="G40" s="388"/>
      <c r="H40" s="389"/>
      <c r="I40" s="224">
        <f>SUM(I37:I39)</f>
        <v>0</v>
      </c>
      <c r="J40" s="65">
        <f t="shared" ref="J40" si="15">SUM(J37:J39)</f>
        <v>0</v>
      </c>
      <c r="K40" s="278">
        <f>SUM(K37:K39)</f>
        <v>0</v>
      </c>
      <c r="L40" s="278">
        <f>SUM(L37:L39)</f>
        <v>0</v>
      </c>
      <c r="M40" s="282">
        <f>SUM(M37:M39)</f>
        <v>0</v>
      </c>
      <c r="N40" s="312">
        <f>SUM(N37:N39)</f>
        <v>0</v>
      </c>
    </row>
    <row r="41" spans="1:14" ht="25.5" customHeight="1">
      <c r="A41" s="435" t="s">
        <v>86</v>
      </c>
      <c r="B41" s="444" t="s">
        <v>113</v>
      </c>
      <c r="C41" s="250" t="s">
        <v>107</v>
      </c>
      <c r="D41" s="132"/>
      <c r="E41" s="133"/>
      <c r="F41" s="173">
        <f t="shared" si="1"/>
        <v>0</v>
      </c>
      <c r="G41" s="19"/>
      <c r="H41" s="8"/>
      <c r="I41" s="69">
        <f t="shared" ref="I41:I46" si="16">ROUNDDOWN(F41*G41,0)</f>
        <v>0</v>
      </c>
      <c r="J41" s="62">
        <f t="shared" ref="J41:J46" si="17">ROUNDDOWN(I41,-3)</f>
        <v>0</v>
      </c>
      <c r="K41" s="289"/>
      <c r="L41" s="336"/>
      <c r="M41" s="287"/>
      <c r="N41" s="309"/>
    </row>
    <row r="42" spans="1:14" ht="25.5" customHeight="1">
      <c r="A42" s="386"/>
      <c r="B42" s="445"/>
      <c r="C42" s="231" t="s">
        <v>108</v>
      </c>
      <c r="D42" s="134"/>
      <c r="E42" s="135"/>
      <c r="F42" s="173">
        <f t="shared" si="1"/>
        <v>0</v>
      </c>
      <c r="G42" s="24"/>
      <c r="H42" s="2" t="s">
        <v>76</v>
      </c>
      <c r="I42" s="69">
        <f t="shared" si="16"/>
        <v>0</v>
      </c>
      <c r="J42" s="62">
        <f t="shared" si="17"/>
        <v>0</v>
      </c>
      <c r="K42" s="277"/>
      <c r="L42" s="337"/>
      <c r="M42" s="288"/>
      <c r="N42" s="332"/>
    </row>
    <row r="43" spans="1:14" ht="25.5" customHeight="1">
      <c r="A43" s="386"/>
      <c r="B43" s="445"/>
      <c r="C43" s="231" t="s">
        <v>109</v>
      </c>
      <c r="D43" s="134"/>
      <c r="E43" s="135"/>
      <c r="F43" s="173">
        <f t="shared" ref="F43:F45" si="18">(D43*E43)</f>
        <v>0</v>
      </c>
      <c r="G43" s="24"/>
      <c r="H43" s="2"/>
      <c r="I43" s="69">
        <f t="shared" si="16"/>
        <v>0</v>
      </c>
      <c r="J43" s="62">
        <f t="shared" ref="J43:J45" si="19">ROUNDDOWN(I43,-3)</f>
        <v>0</v>
      </c>
      <c r="K43" s="277"/>
      <c r="L43" s="337"/>
      <c r="M43" s="288"/>
      <c r="N43" s="332"/>
    </row>
    <row r="44" spans="1:14" ht="25.5" customHeight="1">
      <c r="A44" s="386"/>
      <c r="B44" s="445"/>
      <c r="C44" s="231" t="s">
        <v>110</v>
      </c>
      <c r="D44" s="134"/>
      <c r="E44" s="135"/>
      <c r="F44" s="173">
        <f t="shared" si="18"/>
        <v>0</v>
      </c>
      <c r="G44" s="24"/>
      <c r="H44" s="2"/>
      <c r="I44" s="69">
        <f t="shared" si="16"/>
        <v>0</v>
      </c>
      <c r="J44" s="62">
        <f t="shared" si="19"/>
        <v>0</v>
      </c>
      <c r="K44" s="277"/>
      <c r="L44" s="337"/>
      <c r="M44" s="288"/>
      <c r="N44" s="332"/>
    </row>
    <row r="45" spans="1:14" ht="25.5" customHeight="1">
      <c r="A45" s="386"/>
      <c r="B45" s="445"/>
      <c r="C45" s="231" t="s">
        <v>111</v>
      </c>
      <c r="D45" s="134"/>
      <c r="E45" s="135"/>
      <c r="F45" s="173">
        <f t="shared" si="18"/>
        <v>0</v>
      </c>
      <c r="G45" s="24"/>
      <c r="H45" s="2"/>
      <c r="I45" s="69">
        <f t="shared" si="16"/>
        <v>0</v>
      </c>
      <c r="J45" s="62">
        <f t="shared" si="19"/>
        <v>0</v>
      </c>
      <c r="K45" s="277"/>
      <c r="L45" s="337"/>
      <c r="M45" s="288"/>
      <c r="N45" s="332"/>
    </row>
    <row r="46" spans="1:14" ht="40.5" customHeight="1">
      <c r="A46" s="386"/>
      <c r="B46" s="446"/>
      <c r="C46" s="251" t="s">
        <v>112</v>
      </c>
      <c r="D46" s="132"/>
      <c r="E46" s="133"/>
      <c r="F46" s="173">
        <f t="shared" si="1"/>
        <v>0</v>
      </c>
      <c r="G46" s="19"/>
      <c r="H46" s="8"/>
      <c r="I46" s="69">
        <f t="shared" si="16"/>
        <v>0</v>
      </c>
      <c r="J46" s="62">
        <f t="shared" si="17"/>
        <v>0</v>
      </c>
      <c r="K46" s="271"/>
      <c r="L46" s="297"/>
      <c r="M46" s="297"/>
      <c r="N46" s="334"/>
    </row>
    <row r="47" spans="1:14" ht="25.5" customHeight="1" thickBot="1">
      <c r="A47" s="386"/>
      <c r="B47" s="403" t="s">
        <v>18</v>
      </c>
      <c r="C47" s="379"/>
      <c r="D47" s="379"/>
      <c r="E47" s="379"/>
      <c r="F47" s="379"/>
      <c r="G47" s="379"/>
      <c r="H47" s="380"/>
      <c r="I47" s="61">
        <f>SUM(I41:I46)</f>
        <v>0</v>
      </c>
      <c r="J47" s="68">
        <f t="shared" ref="J47" si="20">SUM(J41:J46)</f>
        <v>0</v>
      </c>
      <c r="K47" s="290">
        <f>SUM(K41:K46)</f>
        <v>0</v>
      </c>
      <c r="L47" s="311">
        <f>SUM(L41:L46)</f>
        <v>0</v>
      </c>
      <c r="M47" s="311">
        <f>SUM(M41:M46)</f>
        <v>0</v>
      </c>
      <c r="N47" s="312">
        <f>SUM(N41:N46)</f>
        <v>0</v>
      </c>
    </row>
    <row r="48" spans="1:14" ht="25.5" customHeight="1">
      <c r="A48" s="386"/>
      <c r="B48" s="431" t="s">
        <v>128</v>
      </c>
      <c r="C48" s="185"/>
      <c r="D48" s="160"/>
      <c r="E48" s="161"/>
      <c r="F48" s="186">
        <f t="shared" ref="F48:F50" si="21">(D48*E48)</f>
        <v>0</v>
      </c>
      <c r="G48" s="162"/>
      <c r="H48" s="187" t="s">
        <v>77</v>
      </c>
      <c r="I48" s="72">
        <f>ROUNDDOWN(F48*G48,0)</f>
        <v>0</v>
      </c>
      <c r="J48" s="67">
        <f t="shared" ref="J48:J53" si="22">ROUNDDOWN(I48,-3)</f>
        <v>0</v>
      </c>
      <c r="K48" s="291"/>
      <c r="L48" s="338"/>
      <c r="M48" s="339"/>
      <c r="N48" s="340"/>
    </row>
    <row r="49" spans="1:14" ht="25.5" customHeight="1">
      <c r="A49" s="386"/>
      <c r="B49" s="432"/>
      <c r="C49" s="163"/>
      <c r="D49" s="164"/>
      <c r="E49" s="165"/>
      <c r="F49" s="188">
        <f t="shared" si="21"/>
        <v>0</v>
      </c>
      <c r="G49" s="166"/>
      <c r="H49" s="189" t="s">
        <v>77</v>
      </c>
      <c r="I49" s="167">
        <f>ROUNDDOWN(F49*G49,0)</f>
        <v>0</v>
      </c>
      <c r="J49" s="168">
        <f t="shared" ref="J49:J50" si="23">ROUNDDOWN(I49,-3)</f>
        <v>0</v>
      </c>
      <c r="K49" s="292"/>
      <c r="L49" s="341"/>
      <c r="M49" s="342"/>
      <c r="N49" s="343"/>
    </row>
    <row r="50" spans="1:14" ht="25.5" customHeight="1">
      <c r="A50" s="386"/>
      <c r="B50" s="433"/>
      <c r="C50" s="169"/>
      <c r="D50" s="170"/>
      <c r="E50" s="171"/>
      <c r="F50" s="190">
        <f t="shared" si="21"/>
        <v>0</v>
      </c>
      <c r="G50" s="172"/>
      <c r="H50" s="191" t="s">
        <v>77</v>
      </c>
      <c r="I50" s="118">
        <f>ROUNDDOWN(F50*G50,0)</f>
        <v>0</v>
      </c>
      <c r="J50" s="119">
        <f t="shared" si="23"/>
        <v>0</v>
      </c>
      <c r="K50" s="293"/>
      <c r="L50" s="344"/>
      <c r="M50" s="275"/>
      <c r="N50" s="307"/>
    </row>
    <row r="51" spans="1:14" ht="25.5" customHeight="1" thickBot="1">
      <c r="A51" s="386"/>
      <c r="B51" s="403" t="s">
        <v>18</v>
      </c>
      <c r="C51" s="379"/>
      <c r="D51" s="379"/>
      <c r="E51" s="379"/>
      <c r="F51" s="379"/>
      <c r="G51" s="379"/>
      <c r="H51" s="380"/>
      <c r="I51" s="61">
        <f t="shared" ref="I51:N51" si="24">SUM(I48:I50)</f>
        <v>0</v>
      </c>
      <c r="J51" s="68">
        <f t="shared" si="24"/>
        <v>0</v>
      </c>
      <c r="K51" s="290">
        <f t="shared" si="24"/>
        <v>0</v>
      </c>
      <c r="L51" s="311">
        <f t="shared" si="24"/>
        <v>0</v>
      </c>
      <c r="M51" s="311">
        <f t="shared" si="24"/>
        <v>0</v>
      </c>
      <c r="N51" s="312">
        <f t="shared" si="24"/>
        <v>0</v>
      </c>
    </row>
    <row r="52" spans="1:14" ht="29.25" customHeight="1">
      <c r="A52" s="386"/>
      <c r="B52" s="426" t="s">
        <v>114</v>
      </c>
      <c r="C52" s="231" t="s">
        <v>78</v>
      </c>
      <c r="D52" s="105"/>
      <c r="E52" s="107"/>
      <c r="F52" s="173">
        <f t="shared" ref="F52:F53" si="25">(D52*E52)</f>
        <v>0</v>
      </c>
      <c r="G52" s="24"/>
      <c r="H52" s="2"/>
      <c r="I52" s="69">
        <f>ROUNDDOWN(F52*G52,0)</f>
        <v>0</v>
      </c>
      <c r="J52" s="62">
        <f t="shared" si="22"/>
        <v>0</v>
      </c>
      <c r="K52" s="277"/>
      <c r="L52" s="337"/>
      <c r="M52" s="288"/>
      <c r="N52" s="332"/>
    </row>
    <row r="53" spans="1:14" ht="29.25" customHeight="1">
      <c r="A53" s="386"/>
      <c r="B53" s="405"/>
      <c r="C53" s="231" t="s">
        <v>79</v>
      </c>
      <c r="D53" s="105"/>
      <c r="E53" s="107"/>
      <c r="F53" s="173">
        <f t="shared" si="25"/>
        <v>0</v>
      </c>
      <c r="G53" s="24"/>
      <c r="H53" s="2"/>
      <c r="I53" s="69">
        <f>ROUNDDOWN(F53*G53,0)</f>
        <v>0</v>
      </c>
      <c r="J53" s="62">
        <f t="shared" si="22"/>
        <v>0</v>
      </c>
      <c r="K53" s="277"/>
      <c r="L53" s="337"/>
      <c r="M53" s="288"/>
      <c r="N53" s="332"/>
    </row>
    <row r="54" spans="1:14" ht="25.5" customHeight="1" thickBot="1">
      <c r="A54" s="386"/>
      <c r="B54" s="403" t="s">
        <v>18</v>
      </c>
      <c r="C54" s="379"/>
      <c r="D54" s="379"/>
      <c r="E54" s="379"/>
      <c r="F54" s="379"/>
      <c r="G54" s="379"/>
      <c r="H54" s="380"/>
      <c r="I54" s="61">
        <f t="shared" ref="I54:N54" si="26">SUM(I52:I53)</f>
        <v>0</v>
      </c>
      <c r="J54" s="68">
        <f t="shared" si="26"/>
        <v>0</v>
      </c>
      <c r="K54" s="290">
        <f t="shared" si="26"/>
        <v>0</v>
      </c>
      <c r="L54" s="311">
        <f t="shared" si="26"/>
        <v>0</v>
      </c>
      <c r="M54" s="311">
        <f t="shared" si="26"/>
        <v>0</v>
      </c>
      <c r="N54" s="312">
        <f t="shared" si="26"/>
        <v>0</v>
      </c>
    </row>
    <row r="55" spans="1:14" ht="25.5" customHeight="1">
      <c r="A55" s="386"/>
      <c r="B55" s="383" t="s">
        <v>115</v>
      </c>
      <c r="C55" s="230" t="s">
        <v>79</v>
      </c>
      <c r="D55" s="105"/>
      <c r="E55" s="107"/>
      <c r="F55" s="173">
        <f t="shared" ref="F55:F56" si="27">(D55*E55)</f>
        <v>0</v>
      </c>
      <c r="G55" s="24"/>
      <c r="H55" s="4"/>
      <c r="I55" s="69">
        <f>ROUNDDOWN(F55*G55,0)</f>
        <v>0</v>
      </c>
      <c r="J55" s="62">
        <f t="shared" ref="J55:J56" si="28">ROUNDDOWN(I55,-3)</f>
        <v>0</v>
      </c>
      <c r="K55" s="285"/>
      <c r="L55" s="328"/>
      <c r="M55" s="328"/>
      <c r="N55" s="332"/>
    </row>
    <row r="56" spans="1:14" ht="25.5" customHeight="1">
      <c r="A56" s="386"/>
      <c r="B56" s="384"/>
      <c r="C56" s="229" t="s">
        <v>80</v>
      </c>
      <c r="D56" s="100"/>
      <c r="E56" s="104"/>
      <c r="F56" s="173">
        <f t="shared" si="27"/>
        <v>0</v>
      </c>
      <c r="G56" s="19"/>
      <c r="H56" s="5"/>
      <c r="I56" s="69">
        <f>ROUNDDOWN(F56*G56,0)</f>
        <v>0</v>
      </c>
      <c r="J56" s="64">
        <f t="shared" si="28"/>
        <v>0</v>
      </c>
      <c r="K56" s="289"/>
      <c r="L56" s="289"/>
      <c r="M56" s="289"/>
      <c r="N56" s="289"/>
    </row>
    <row r="57" spans="1:14" ht="25.5" customHeight="1" thickBot="1">
      <c r="A57" s="436"/>
      <c r="B57" s="403" t="s">
        <v>18</v>
      </c>
      <c r="C57" s="379"/>
      <c r="D57" s="379"/>
      <c r="E57" s="379"/>
      <c r="F57" s="379"/>
      <c r="G57" s="379"/>
      <c r="H57" s="380"/>
      <c r="I57" s="60">
        <f t="shared" ref="I57:N57" si="29">SUM(I55:I56)</f>
        <v>0</v>
      </c>
      <c r="J57" s="68">
        <f t="shared" si="29"/>
        <v>0</v>
      </c>
      <c r="K57" s="294">
        <f t="shared" si="29"/>
        <v>0</v>
      </c>
      <c r="L57" s="294">
        <f t="shared" si="29"/>
        <v>0</v>
      </c>
      <c r="M57" s="294">
        <f t="shared" si="29"/>
        <v>0</v>
      </c>
      <c r="N57" s="294">
        <f t="shared" si="29"/>
        <v>0</v>
      </c>
    </row>
    <row r="58" spans="1:14" ht="27.75" customHeight="1">
      <c r="A58" s="443" t="s">
        <v>81</v>
      </c>
      <c r="B58" s="439" t="s">
        <v>87</v>
      </c>
      <c r="C58" s="229" t="s">
        <v>82</v>
      </c>
      <c r="D58" s="100"/>
      <c r="E58" s="104"/>
      <c r="F58" s="173">
        <f t="shared" si="1"/>
        <v>0</v>
      </c>
      <c r="G58" s="19"/>
      <c r="H58" s="8"/>
      <c r="I58" s="69">
        <f>ROUNDDOWN(F58*G58,0)</f>
        <v>0</v>
      </c>
      <c r="J58" s="62">
        <f t="shared" ref="J58:J67" si="30">ROUNDDOWN(I58,-3)</f>
        <v>0</v>
      </c>
      <c r="K58" s="287"/>
      <c r="L58" s="308"/>
      <c r="M58" s="308"/>
      <c r="N58" s="309"/>
    </row>
    <row r="59" spans="1:14" ht="25.5" customHeight="1">
      <c r="A59" s="443"/>
      <c r="B59" s="440"/>
      <c r="C59" s="230" t="s">
        <v>78</v>
      </c>
      <c r="D59" s="105"/>
      <c r="E59" s="107"/>
      <c r="F59" s="173">
        <f t="shared" si="1"/>
        <v>0</v>
      </c>
      <c r="G59" s="24"/>
      <c r="H59" s="4"/>
      <c r="I59" s="69">
        <f>ROUNDDOWN(F59*G59,0)</f>
        <v>0</v>
      </c>
      <c r="J59" s="62">
        <f t="shared" si="30"/>
        <v>0</v>
      </c>
      <c r="K59" s="285"/>
      <c r="L59" s="328"/>
      <c r="M59" s="328"/>
      <c r="N59" s="332"/>
    </row>
    <row r="60" spans="1:14" ht="25.5" customHeight="1">
      <c r="A60" s="443"/>
      <c r="B60" s="441"/>
      <c r="C60" s="229" t="s">
        <v>79</v>
      </c>
      <c r="D60" s="100"/>
      <c r="E60" s="104"/>
      <c r="F60" s="173">
        <f t="shared" si="1"/>
        <v>0</v>
      </c>
      <c r="G60" s="19"/>
      <c r="H60" s="5"/>
      <c r="I60" s="69">
        <f>ROUNDDOWN(F60*G60,0)</f>
        <v>0</v>
      </c>
      <c r="J60" s="64">
        <f t="shared" si="30"/>
        <v>0</v>
      </c>
      <c r="K60" s="289"/>
      <c r="L60" s="289"/>
      <c r="M60" s="289"/>
      <c r="N60" s="289"/>
    </row>
    <row r="61" spans="1:14" ht="25.5" customHeight="1" thickBot="1">
      <c r="A61" s="443"/>
      <c r="B61" s="379" t="s">
        <v>18</v>
      </c>
      <c r="C61" s="379"/>
      <c r="D61" s="379"/>
      <c r="E61" s="379"/>
      <c r="F61" s="379"/>
      <c r="G61" s="379"/>
      <c r="H61" s="380"/>
      <c r="I61" s="60">
        <f>SUM(I58:I60)</f>
        <v>0</v>
      </c>
      <c r="J61" s="65">
        <f t="shared" ref="J61" si="31">SUM(J58:J60)</f>
        <v>0</v>
      </c>
      <c r="K61" s="280">
        <f>SUM(K58:K60)</f>
        <v>0</v>
      </c>
      <c r="L61" s="280">
        <f>SUM(L58:L60)</f>
        <v>0</v>
      </c>
      <c r="M61" s="280">
        <f>SUM(M58:M60)</f>
        <v>0</v>
      </c>
      <c r="N61" s="280">
        <f>SUM(N58:N60)</f>
        <v>0</v>
      </c>
    </row>
    <row r="62" spans="1:14" ht="27.75" customHeight="1">
      <c r="A62" s="443"/>
      <c r="B62" s="437" t="s">
        <v>104</v>
      </c>
      <c r="C62" s="229" t="s">
        <v>82</v>
      </c>
      <c r="D62" s="100"/>
      <c r="E62" s="104"/>
      <c r="F62" s="173">
        <f t="shared" si="1"/>
        <v>0</v>
      </c>
      <c r="G62" s="19"/>
      <c r="H62" s="8"/>
      <c r="I62" s="69">
        <f>ROUNDDOWN(F62*G62,0)</f>
        <v>0</v>
      </c>
      <c r="J62" s="62">
        <f t="shared" ref="J62:J64" si="32">ROUNDDOWN(I62,-3)</f>
        <v>0</v>
      </c>
      <c r="K62" s="287"/>
      <c r="L62" s="308"/>
      <c r="M62" s="308"/>
      <c r="N62" s="309"/>
    </row>
    <row r="63" spans="1:14" ht="25.5" customHeight="1">
      <c r="A63" s="443"/>
      <c r="B63" s="442"/>
      <c r="C63" s="230" t="s">
        <v>79</v>
      </c>
      <c r="D63" s="105"/>
      <c r="E63" s="107"/>
      <c r="F63" s="173">
        <f t="shared" si="1"/>
        <v>0</v>
      </c>
      <c r="G63" s="24"/>
      <c r="H63" s="4"/>
      <c r="I63" s="69">
        <f>ROUNDDOWN(F63*G63,0)</f>
        <v>0</v>
      </c>
      <c r="J63" s="62">
        <f t="shared" si="32"/>
        <v>0</v>
      </c>
      <c r="K63" s="285"/>
      <c r="L63" s="328"/>
      <c r="M63" s="328"/>
      <c r="N63" s="332"/>
    </row>
    <row r="64" spans="1:14" ht="25.5" customHeight="1">
      <c r="A64" s="443"/>
      <c r="B64" s="438"/>
      <c r="C64" s="229" t="s">
        <v>80</v>
      </c>
      <c r="D64" s="100"/>
      <c r="E64" s="104"/>
      <c r="F64" s="173">
        <f t="shared" si="1"/>
        <v>0</v>
      </c>
      <c r="G64" s="19"/>
      <c r="H64" s="5"/>
      <c r="I64" s="69">
        <f>ROUNDDOWN(F64*G64,0)</f>
        <v>0</v>
      </c>
      <c r="J64" s="64">
        <f t="shared" si="32"/>
        <v>0</v>
      </c>
      <c r="K64" s="289"/>
      <c r="L64" s="289"/>
      <c r="M64" s="289"/>
      <c r="N64" s="289"/>
    </row>
    <row r="65" spans="1:14" ht="25.5" customHeight="1" thickBot="1">
      <c r="A65" s="443"/>
      <c r="B65" s="379" t="s">
        <v>18</v>
      </c>
      <c r="C65" s="379"/>
      <c r="D65" s="379"/>
      <c r="E65" s="379"/>
      <c r="F65" s="379"/>
      <c r="G65" s="379"/>
      <c r="H65" s="380"/>
      <c r="I65" s="60">
        <f>SUM(I62:I64)</f>
        <v>0</v>
      </c>
      <c r="J65" s="65">
        <f t="shared" ref="J65" si="33">SUM(J62:J64)</f>
        <v>0</v>
      </c>
      <c r="K65" s="280">
        <f>SUM(K62:K64)</f>
        <v>0</v>
      </c>
      <c r="L65" s="280">
        <f>SUM(L62:L64)</f>
        <v>0</v>
      </c>
      <c r="M65" s="280">
        <f>SUM(M62:M64)</f>
        <v>0</v>
      </c>
      <c r="N65" s="280">
        <f>SUM(N62:N64)</f>
        <v>0</v>
      </c>
    </row>
    <row r="66" spans="1:14" ht="25.5" customHeight="1">
      <c r="A66" s="429" t="s">
        <v>83</v>
      </c>
      <c r="B66" s="437" t="s">
        <v>88</v>
      </c>
      <c r="C66" s="232" t="s">
        <v>78</v>
      </c>
      <c r="D66" s="109"/>
      <c r="E66" s="111"/>
      <c r="F66" s="176">
        <f t="shared" si="1"/>
        <v>0</v>
      </c>
      <c r="G66" s="214"/>
      <c r="H66" s="8"/>
      <c r="I66" s="69">
        <f>ROUNDDOWN(F66*G66,0)</f>
        <v>0</v>
      </c>
      <c r="J66" s="64">
        <f t="shared" si="30"/>
        <v>0</v>
      </c>
      <c r="K66" s="289"/>
      <c r="L66" s="289"/>
      <c r="M66" s="289"/>
      <c r="N66" s="289"/>
    </row>
    <row r="67" spans="1:14" ht="25.5" customHeight="1">
      <c r="A67" s="430"/>
      <c r="B67" s="438"/>
      <c r="C67" s="233" t="s">
        <v>79</v>
      </c>
      <c r="D67" s="110"/>
      <c r="E67" s="112"/>
      <c r="F67" s="173">
        <f t="shared" si="1"/>
        <v>0</v>
      </c>
      <c r="G67" s="34"/>
      <c r="H67" s="2"/>
      <c r="I67" s="69">
        <f>ROUNDDOWN(F67*G67,0)</f>
        <v>0</v>
      </c>
      <c r="J67" s="64">
        <f t="shared" si="30"/>
        <v>0</v>
      </c>
      <c r="K67" s="288"/>
      <c r="L67" s="288"/>
      <c r="M67" s="288"/>
      <c r="N67" s="277"/>
    </row>
    <row r="68" spans="1:14" ht="25.5" customHeight="1" thickBot="1">
      <c r="A68" s="403" t="s">
        <v>18</v>
      </c>
      <c r="B68" s="379"/>
      <c r="C68" s="379"/>
      <c r="D68" s="379"/>
      <c r="E68" s="379"/>
      <c r="F68" s="379"/>
      <c r="G68" s="379"/>
      <c r="H68" s="434"/>
      <c r="I68" s="37">
        <f t="shared" ref="I68:N68" si="34">SUM(I66:I67)</f>
        <v>0</v>
      </c>
      <c r="J68" s="68">
        <f t="shared" si="34"/>
        <v>0</v>
      </c>
      <c r="K68" s="278">
        <f t="shared" si="34"/>
        <v>0</v>
      </c>
      <c r="L68" s="324">
        <f t="shared" si="34"/>
        <v>0</v>
      </c>
      <c r="M68" s="324">
        <f t="shared" si="34"/>
        <v>0</v>
      </c>
      <c r="N68" s="324">
        <f t="shared" si="34"/>
        <v>0</v>
      </c>
    </row>
    <row r="69" spans="1:14" ht="25.5" customHeight="1" thickBot="1">
      <c r="A69" s="427" t="s">
        <v>84</v>
      </c>
      <c r="B69" s="428"/>
      <c r="C69" s="428"/>
      <c r="D69" s="428"/>
      <c r="E69" s="428"/>
      <c r="F69" s="428"/>
      <c r="G69" s="428"/>
      <c r="H69" s="428"/>
      <c r="I69" s="70">
        <f>SUM(I17,I19,I22,I27,I36,I40,I47,I51,I54,I57,I61,I65,I68)</f>
        <v>0</v>
      </c>
      <c r="J69" s="143">
        <f t="shared" ref="J69:N69" si="35">SUM(J17,J19,J22,J27,J36,J40,J47,J51,J54,J57,J61,J65,J68)</f>
        <v>0</v>
      </c>
      <c r="K69" s="295">
        <f t="shared" si="35"/>
        <v>0</v>
      </c>
      <c r="L69" s="295">
        <f t="shared" si="35"/>
        <v>0</v>
      </c>
      <c r="M69" s="295">
        <f t="shared" si="35"/>
        <v>0</v>
      </c>
      <c r="N69" s="295">
        <f t="shared" si="35"/>
        <v>0</v>
      </c>
    </row>
    <row r="70" spans="1:14" ht="20.25" customHeight="1"/>
    <row r="71" spans="1:14" ht="20.25" customHeight="1"/>
    <row r="72" spans="1:14" ht="20.25" customHeight="1"/>
    <row r="73" spans="1:14" ht="20.25" customHeight="1"/>
    <row r="74" spans="1:14" ht="20.25" customHeight="1"/>
  </sheetData>
  <mergeCells count="46">
    <mergeCell ref="A69:H69"/>
    <mergeCell ref="A66:A67"/>
    <mergeCell ref="B48:B50"/>
    <mergeCell ref="A68:H68"/>
    <mergeCell ref="A41:A57"/>
    <mergeCell ref="B47:H47"/>
    <mergeCell ref="B51:H51"/>
    <mergeCell ref="B54:H54"/>
    <mergeCell ref="B57:H57"/>
    <mergeCell ref="B52:B53"/>
    <mergeCell ref="B66:B67"/>
    <mergeCell ref="B58:B60"/>
    <mergeCell ref="B62:B64"/>
    <mergeCell ref="A58:A65"/>
    <mergeCell ref="B41:B46"/>
    <mergeCell ref="B61:H61"/>
    <mergeCell ref="N6:N7"/>
    <mergeCell ref="L6:L7"/>
    <mergeCell ref="I6:I7"/>
    <mergeCell ref="A20:A21"/>
    <mergeCell ref="K6:K7"/>
    <mergeCell ref="A9:A16"/>
    <mergeCell ref="A6:C7"/>
    <mergeCell ref="A18:B18"/>
    <mergeCell ref="M6:M7"/>
    <mergeCell ref="B10:B11"/>
    <mergeCell ref="B12:B13"/>
    <mergeCell ref="J6:J7"/>
    <mergeCell ref="B20:B21"/>
    <mergeCell ref="D6:D7"/>
    <mergeCell ref="B65:H65"/>
    <mergeCell ref="A1:B1"/>
    <mergeCell ref="B55:B56"/>
    <mergeCell ref="A37:A39"/>
    <mergeCell ref="A40:H40"/>
    <mergeCell ref="E6:E7"/>
    <mergeCell ref="A19:H19"/>
    <mergeCell ref="F6:F7"/>
    <mergeCell ref="G6:H7"/>
    <mergeCell ref="A28:A35"/>
    <mergeCell ref="A22:H22"/>
    <mergeCell ref="A27:H27"/>
    <mergeCell ref="A23:A26"/>
    <mergeCell ref="B23:B24"/>
    <mergeCell ref="A36:H36"/>
    <mergeCell ref="A17:H17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8" scale="70" orientation="portrait" cellComments="asDisplayed" r:id="rId1"/>
  <rowBreaks count="1" manualBreakCount="1">
    <brk id="57" max="13" man="1"/>
  </rowBreaks>
  <ignoredErrors>
    <ignoredError sqref="I17 I27 I36 I47 I61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819C-D112-4169-9CDD-B742D0B07F91}">
  <dimension ref="A1:O30"/>
  <sheetViews>
    <sheetView view="pageBreakPreview" zoomScale="92" zoomScaleNormal="100" zoomScaleSheetLayoutView="92" workbookViewId="0">
      <pane ySplit="7" topLeftCell="A8" activePane="bottomLeft" state="frozen"/>
      <selection pane="bottomLeft" activeCell="I6" sqref="I6:I7"/>
    </sheetView>
  </sheetViews>
  <sheetFormatPr defaultRowHeight="13.5"/>
  <cols>
    <col min="1" max="1" width="6.75" style="1" customWidth="1"/>
    <col min="2" max="2" width="14.25" style="1" customWidth="1"/>
    <col min="3" max="3" width="18.75" style="48" customWidth="1"/>
    <col min="4" max="4" width="11.5" style="48" customWidth="1"/>
    <col min="5" max="5" width="11.75" style="48" customWidth="1"/>
    <col min="6" max="6" width="12.125" style="59" customWidth="1"/>
    <col min="7" max="7" width="10.75" style="38" customWidth="1"/>
    <col min="8" max="8" width="4.25" style="254" customWidth="1"/>
    <col min="9" max="9" width="14.125" style="38" customWidth="1"/>
    <col min="10" max="10" width="15.625" style="38" customWidth="1"/>
    <col min="11" max="14" width="14.125" style="3" customWidth="1"/>
    <col min="15" max="16384" width="9" style="1"/>
  </cols>
  <sheetData>
    <row r="1" spans="1:15" ht="25.5" customHeight="1">
      <c r="A1" s="381" t="s">
        <v>101</v>
      </c>
      <c r="B1" s="451"/>
      <c r="C1" s="382"/>
    </row>
    <row r="2" spans="1:15" ht="20.25" customHeight="1">
      <c r="A2" s="1" t="s">
        <v>41</v>
      </c>
    </row>
    <row r="3" spans="1:15" ht="24.75" customHeight="1">
      <c r="A3" s="16" t="s">
        <v>34</v>
      </c>
      <c r="B3" s="16"/>
    </row>
    <row r="4" spans="1:15" ht="24.75" customHeight="1">
      <c r="A4" s="16" t="s">
        <v>116</v>
      </c>
      <c r="B4" s="16"/>
    </row>
    <row r="5" spans="1:15" ht="18" customHeight="1">
      <c r="B5" s="17"/>
      <c r="G5" s="39"/>
      <c r="I5" s="39"/>
      <c r="J5" s="39"/>
    </row>
    <row r="6" spans="1:15" ht="14.25" customHeight="1">
      <c r="A6" s="412" t="s">
        <v>42</v>
      </c>
      <c r="B6" s="413"/>
      <c r="C6" s="414"/>
      <c r="D6" s="390" t="s">
        <v>100</v>
      </c>
      <c r="E6" s="390" t="s">
        <v>43</v>
      </c>
      <c r="F6" s="465" t="s">
        <v>44</v>
      </c>
      <c r="G6" s="457" t="s">
        <v>45</v>
      </c>
      <c r="H6" s="458"/>
      <c r="I6" s="461" t="s">
        <v>131</v>
      </c>
      <c r="J6" s="463" t="s">
        <v>46</v>
      </c>
      <c r="K6" s="458" t="s">
        <v>47</v>
      </c>
      <c r="L6" s="447" t="s">
        <v>48</v>
      </c>
      <c r="M6" s="447" t="s">
        <v>49</v>
      </c>
      <c r="N6" s="449" t="s">
        <v>99</v>
      </c>
    </row>
    <row r="7" spans="1:15" ht="14.25" customHeight="1">
      <c r="A7" s="454"/>
      <c r="B7" s="455"/>
      <c r="C7" s="456"/>
      <c r="D7" s="391"/>
      <c r="E7" s="391"/>
      <c r="F7" s="396"/>
      <c r="G7" s="459"/>
      <c r="H7" s="460"/>
      <c r="I7" s="462"/>
      <c r="J7" s="464"/>
      <c r="K7" s="460"/>
      <c r="L7" s="448"/>
      <c r="M7" s="448"/>
      <c r="N7" s="450"/>
    </row>
    <row r="8" spans="1:15" ht="25.5" customHeight="1">
      <c r="A8" s="467" t="s">
        <v>59</v>
      </c>
      <c r="B8" s="468"/>
      <c r="C8" s="246"/>
      <c r="D8" s="98"/>
      <c r="E8" s="102"/>
      <c r="F8" s="176">
        <f>(D8*E8)</f>
        <v>0</v>
      </c>
      <c r="G8" s="245"/>
      <c r="H8" s="244" t="s">
        <v>15</v>
      </c>
      <c r="I8" s="243">
        <f>ROUNDDOWN(F8*G8,0)</f>
        <v>0</v>
      </c>
      <c r="J8" s="242">
        <f>ROUNDDOWN(I8,-3)</f>
        <v>0</v>
      </c>
      <c r="K8" s="296"/>
      <c r="L8" s="286"/>
      <c r="M8" s="330"/>
      <c r="N8" s="345"/>
    </row>
    <row r="9" spans="1:15" ht="25.5" customHeight="1" thickBot="1">
      <c r="A9" s="392" t="s">
        <v>18</v>
      </c>
      <c r="B9" s="393"/>
      <c r="C9" s="393"/>
      <c r="D9" s="393"/>
      <c r="E9" s="393"/>
      <c r="F9" s="393"/>
      <c r="G9" s="393"/>
      <c r="H9" s="394"/>
      <c r="I9" s="179">
        <f t="shared" ref="I9:N9" si="0">SUM(I8)</f>
        <v>0</v>
      </c>
      <c r="J9" s="65">
        <f t="shared" si="0"/>
        <v>0</v>
      </c>
      <c r="K9" s="280">
        <f t="shared" si="0"/>
        <v>0</v>
      </c>
      <c r="L9" s="316">
        <f t="shared" si="0"/>
        <v>0</v>
      </c>
      <c r="M9" s="317">
        <f t="shared" si="0"/>
        <v>0</v>
      </c>
      <c r="N9" s="318">
        <f t="shared" si="0"/>
        <v>0</v>
      </c>
    </row>
    <row r="10" spans="1:15" ht="25.5" customHeight="1">
      <c r="A10" s="410" t="s">
        <v>60</v>
      </c>
      <c r="B10" s="426" t="s">
        <v>61</v>
      </c>
      <c r="C10" s="148"/>
      <c r="D10" s="149"/>
      <c r="E10" s="150"/>
      <c r="F10" s="180">
        <f>(D10*E10)</f>
        <v>0</v>
      </c>
      <c r="G10" s="151"/>
      <c r="H10" s="181" t="s">
        <v>15</v>
      </c>
      <c r="I10" s="152">
        <f t="shared" ref="I10:I11" si="1">ROUNDDOWN(F10*G10,0)</f>
        <v>0</v>
      </c>
      <c r="J10" s="153">
        <f>ROUNDDOWN(I10,-3)</f>
        <v>0</v>
      </c>
      <c r="K10" s="281"/>
      <c r="L10" s="281"/>
      <c r="M10" s="319"/>
      <c r="N10" s="319"/>
    </row>
    <row r="11" spans="1:15" ht="25.5" customHeight="1">
      <c r="A11" s="411"/>
      <c r="B11" s="405"/>
      <c r="C11" s="154"/>
      <c r="D11" s="155"/>
      <c r="E11" s="156"/>
      <c r="F11" s="182">
        <f>(D11*E11)</f>
        <v>0</v>
      </c>
      <c r="G11" s="157"/>
      <c r="H11" s="183" t="s">
        <v>15</v>
      </c>
      <c r="I11" s="158">
        <f t="shared" si="1"/>
        <v>0</v>
      </c>
      <c r="J11" s="159">
        <f>ROUNDDOWN(I11,-3)</f>
        <v>0</v>
      </c>
      <c r="K11" s="273"/>
      <c r="L11" s="320"/>
      <c r="M11" s="321"/>
      <c r="N11" s="320"/>
    </row>
    <row r="12" spans="1:15" ht="25.5" customHeight="1" thickBot="1">
      <c r="A12" s="403" t="s">
        <v>18</v>
      </c>
      <c r="B12" s="379"/>
      <c r="C12" s="379"/>
      <c r="D12" s="379"/>
      <c r="E12" s="379"/>
      <c r="F12" s="379"/>
      <c r="G12" s="379"/>
      <c r="H12" s="380"/>
      <c r="I12" s="60">
        <f t="shared" ref="I12:N12" si="2">SUM(I10:I11)</f>
        <v>0</v>
      </c>
      <c r="J12" s="65">
        <f t="shared" si="2"/>
        <v>0</v>
      </c>
      <c r="K12" s="282">
        <f t="shared" si="2"/>
        <v>0</v>
      </c>
      <c r="L12" s="322">
        <f t="shared" si="2"/>
        <v>0</v>
      </c>
      <c r="M12" s="323">
        <f t="shared" si="2"/>
        <v>0</v>
      </c>
      <c r="N12" s="324">
        <f t="shared" si="2"/>
        <v>0</v>
      </c>
      <c r="O12" s="21"/>
    </row>
    <row r="13" spans="1:15" ht="29.25" customHeight="1">
      <c r="A13" s="401" t="s">
        <v>62</v>
      </c>
      <c r="B13" s="404" t="s">
        <v>63</v>
      </c>
      <c r="C13" s="53"/>
      <c r="D13" s="97"/>
      <c r="E13" s="101"/>
      <c r="F13" s="184">
        <f>(D13*E13)</f>
        <v>0</v>
      </c>
      <c r="G13" s="41"/>
      <c r="H13" s="25"/>
      <c r="I13" s="72">
        <f t="shared" ref="I13:I16" si="3">ROUNDDOWN(F13*G13,0)</f>
        <v>0</v>
      </c>
      <c r="J13" s="67">
        <f>ROUNDDOWN(I13,-3)</f>
        <v>0</v>
      </c>
      <c r="K13" s="283"/>
      <c r="L13" s="325"/>
      <c r="M13" s="325"/>
      <c r="N13" s="326"/>
    </row>
    <row r="14" spans="1:15" ht="29.25" customHeight="1">
      <c r="A14" s="401"/>
      <c r="B14" s="405"/>
      <c r="C14" s="54"/>
      <c r="D14" s="98"/>
      <c r="E14" s="102"/>
      <c r="F14" s="176">
        <f>(D14*E14)</f>
        <v>0</v>
      </c>
      <c r="G14" s="42"/>
      <c r="H14" s="6"/>
      <c r="I14" s="71">
        <f t="shared" si="3"/>
        <v>0</v>
      </c>
      <c r="J14" s="66">
        <f>ROUNDDOWN(I14,-3)</f>
        <v>0</v>
      </c>
      <c r="K14" s="284"/>
      <c r="L14" s="327"/>
      <c r="M14" s="327"/>
      <c r="N14" s="303"/>
    </row>
    <row r="15" spans="1:15" ht="29.25" customHeight="1">
      <c r="A15" s="401"/>
      <c r="B15" s="20" t="s">
        <v>103</v>
      </c>
      <c r="C15" s="55"/>
      <c r="D15" s="99"/>
      <c r="E15" s="103"/>
      <c r="F15" s="173">
        <f>(D15*E15)</f>
        <v>0</v>
      </c>
      <c r="G15" s="43"/>
      <c r="H15" s="7"/>
      <c r="I15" s="69">
        <f t="shared" si="3"/>
        <v>0</v>
      </c>
      <c r="J15" s="62">
        <f>ROUNDDOWN(I15,-3)</f>
        <v>0</v>
      </c>
      <c r="K15" s="285"/>
      <c r="L15" s="328"/>
      <c r="M15" s="328"/>
      <c r="N15" s="329"/>
    </row>
    <row r="16" spans="1:15" ht="29.25" customHeight="1">
      <c r="A16" s="402"/>
      <c r="B16" s="22" t="s">
        <v>102</v>
      </c>
      <c r="C16" s="56"/>
      <c r="D16" s="100"/>
      <c r="E16" s="104"/>
      <c r="F16" s="173">
        <f>(D16*E16)</f>
        <v>0</v>
      </c>
      <c r="G16" s="42"/>
      <c r="H16" s="144"/>
      <c r="I16" s="69">
        <f t="shared" si="3"/>
        <v>0</v>
      </c>
      <c r="J16" s="64">
        <f>ROUNDDOWN(I16,-3)</f>
        <v>0</v>
      </c>
      <c r="K16" s="286"/>
      <c r="L16" s="330"/>
      <c r="M16" s="330"/>
      <c r="N16" s="329"/>
    </row>
    <row r="17" spans="1:14" ht="29.25" customHeight="1" thickBot="1">
      <c r="A17" s="392" t="s">
        <v>18</v>
      </c>
      <c r="B17" s="466"/>
      <c r="C17" s="393"/>
      <c r="D17" s="393"/>
      <c r="E17" s="393"/>
      <c r="F17" s="393"/>
      <c r="G17" s="393"/>
      <c r="H17" s="394"/>
      <c r="I17" s="60">
        <f t="shared" ref="I17:N17" si="4">SUM(I13:I16)</f>
        <v>0</v>
      </c>
      <c r="J17" s="65">
        <f t="shared" si="4"/>
        <v>0</v>
      </c>
      <c r="K17" s="282">
        <f t="shared" si="4"/>
        <v>0</v>
      </c>
      <c r="L17" s="317">
        <f t="shared" si="4"/>
        <v>0</v>
      </c>
      <c r="M17" s="317">
        <f t="shared" si="4"/>
        <v>0</v>
      </c>
      <c r="N17" s="312">
        <f t="shared" si="4"/>
        <v>0</v>
      </c>
    </row>
    <row r="18" spans="1:14" ht="25.5" customHeight="1">
      <c r="A18" s="401" t="s">
        <v>86</v>
      </c>
      <c r="B18" s="452" t="s">
        <v>113</v>
      </c>
      <c r="C18" s="247" t="s">
        <v>107</v>
      </c>
      <c r="D18" s="132"/>
      <c r="E18" s="133"/>
      <c r="F18" s="173">
        <f t="shared" ref="F18:F23" si="5">(D18*E18)</f>
        <v>0</v>
      </c>
      <c r="G18" s="19"/>
      <c r="H18" s="8"/>
      <c r="I18" s="69">
        <f t="shared" ref="I18:I22" si="6">ROUNDDOWN(F18*G18,0)</f>
        <v>0</v>
      </c>
      <c r="J18" s="62">
        <f t="shared" ref="J18:J23" si="7">ROUNDDOWN(I18,-3)</f>
        <v>0</v>
      </c>
      <c r="K18" s="289"/>
      <c r="L18" s="336"/>
      <c r="M18" s="287"/>
      <c r="N18" s="309"/>
    </row>
    <row r="19" spans="1:14" ht="25.5" customHeight="1">
      <c r="A19" s="401"/>
      <c r="B19" s="453"/>
      <c r="C19" s="248" t="s">
        <v>108</v>
      </c>
      <c r="D19" s="134"/>
      <c r="E19" s="135"/>
      <c r="F19" s="173">
        <f t="shared" si="5"/>
        <v>0</v>
      </c>
      <c r="G19" s="24"/>
      <c r="H19" s="2"/>
      <c r="I19" s="69">
        <f t="shared" si="6"/>
        <v>0</v>
      </c>
      <c r="J19" s="62">
        <f t="shared" si="7"/>
        <v>0</v>
      </c>
      <c r="K19" s="277"/>
      <c r="L19" s="337"/>
      <c r="M19" s="288"/>
      <c r="N19" s="332"/>
    </row>
    <row r="20" spans="1:14" ht="25.5" customHeight="1">
      <c r="A20" s="401"/>
      <c r="B20" s="453"/>
      <c r="C20" s="248" t="s">
        <v>109</v>
      </c>
      <c r="D20" s="134"/>
      <c r="E20" s="135"/>
      <c r="F20" s="173">
        <f t="shared" si="5"/>
        <v>0</v>
      </c>
      <c r="G20" s="24"/>
      <c r="H20" s="2"/>
      <c r="I20" s="69">
        <f t="shared" si="6"/>
        <v>0</v>
      </c>
      <c r="J20" s="62">
        <f t="shared" si="7"/>
        <v>0</v>
      </c>
      <c r="K20" s="277"/>
      <c r="L20" s="337"/>
      <c r="M20" s="288"/>
      <c r="N20" s="332"/>
    </row>
    <row r="21" spans="1:14" ht="25.5" customHeight="1">
      <c r="A21" s="401"/>
      <c r="B21" s="453"/>
      <c r="C21" s="248" t="s">
        <v>110</v>
      </c>
      <c r="D21" s="134"/>
      <c r="E21" s="135"/>
      <c r="F21" s="173">
        <f t="shared" si="5"/>
        <v>0</v>
      </c>
      <c r="G21" s="24"/>
      <c r="H21" s="2"/>
      <c r="I21" s="69">
        <f t="shared" si="6"/>
        <v>0</v>
      </c>
      <c r="J21" s="62">
        <f t="shared" si="7"/>
        <v>0</v>
      </c>
      <c r="K21" s="277"/>
      <c r="L21" s="337"/>
      <c r="M21" s="288"/>
      <c r="N21" s="332"/>
    </row>
    <row r="22" spans="1:14" ht="25.5" customHeight="1">
      <c r="A22" s="401"/>
      <c r="B22" s="453"/>
      <c r="C22" s="248" t="s">
        <v>111</v>
      </c>
      <c r="D22" s="134"/>
      <c r="E22" s="135"/>
      <c r="F22" s="173">
        <f t="shared" si="5"/>
        <v>0</v>
      </c>
      <c r="G22" s="24"/>
      <c r="H22" s="2"/>
      <c r="I22" s="69">
        <f t="shared" si="6"/>
        <v>0</v>
      </c>
      <c r="J22" s="62">
        <f t="shared" si="7"/>
        <v>0</v>
      </c>
      <c r="K22" s="277"/>
      <c r="L22" s="337"/>
      <c r="M22" s="288"/>
      <c r="N22" s="332"/>
    </row>
    <row r="23" spans="1:14" ht="40.5" customHeight="1">
      <c r="A23" s="402"/>
      <c r="B23" s="453"/>
      <c r="C23" s="249" t="s">
        <v>112</v>
      </c>
      <c r="D23" s="132"/>
      <c r="E23" s="133"/>
      <c r="F23" s="173">
        <f t="shared" si="5"/>
        <v>0</v>
      </c>
      <c r="G23" s="19"/>
      <c r="H23" s="8"/>
      <c r="I23" s="69">
        <f>ROUNDDOWN(F23*G23,0)</f>
        <v>0</v>
      </c>
      <c r="J23" s="62">
        <f t="shared" si="7"/>
        <v>0</v>
      </c>
      <c r="K23" s="271"/>
      <c r="L23" s="297"/>
      <c r="M23" s="297"/>
      <c r="N23" s="334"/>
    </row>
    <row r="24" spans="1:14" ht="25.5" customHeight="1" thickBot="1">
      <c r="A24" s="403" t="s">
        <v>18</v>
      </c>
      <c r="B24" s="379"/>
      <c r="C24" s="379"/>
      <c r="D24" s="379"/>
      <c r="E24" s="379"/>
      <c r="F24" s="379"/>
      <c r="G24" s="379"/>
      <c r="H24" s="380"/>
      <c r="I24" s="61">
        <f t="shared" ref="I24:N24" si="8">SUM(I18:I23)</f>
        <v>0</v>
      </c>
      <c r="J24" s="68">
        <f t="shared" si="8"/>
        <v>0</v>
      </c>
      <c r="K24" s="290">
        <f t="shared" si="8"/>
        <v>0</v>
      </c>
      <c r="L24" s="311">
        <f t="shared" si="8"/>
        <v>0</v>
      </c>
      <c r="M24" s="311">
        <f t="shared" si="8"/>
        <v>0</v>
      </c>
      <c r="N24" s="312">
        <f t="shared" si="8"/>
        <v>0</v>
      </c>
    </row>
    <row r="25" spans="1:14" ht="25.5" customHeight="1" thickBot="1">
      <c r="A25" s="427" t="s">
        <v>84</v>
      </c>
      <c r="B25" s="428"/>
      <c r="C25" s="428"/>
      <c r="D25" s="428"/>
      <c r="E25" s="428"/>
      <c r="F25" s="428"/>
      <c r="G25" s="428"/>
      <c r="H25" s="428"/>
      <c r="I25" s="70">
        <f>I9+I12+I17+I24</f>
        <v>0</v>
      </c>
      <c r="J25" s="143">
        <f t="shared" ref="J25:N25" si="9">J9+J12+J17+J24</f>
        <v>0</v>
      </c>
      <c r="K25" s="295">
        <f t="shared" si="9"/>
        <v>0</v>
      </c>
      <c r="L25" s="295">
        <f t="shared" si="9"/>
        <v>0</v>
      </c>
      <c r="M25" s="295">
        <f t="shared" si="9"/>
        <v>0</v>
      </c>
      <c r="N25" s="295">
        <f t="shared" si="9"/>
        <v>0</v>
      </c>
    </row>
    <row r="26" spans="1:14" ht="20.25" customHeight="1"/>
    <row r="27" spans="1:14" ht="20.25" customHeight="1"/>
    <row r="28" spans="1:14" ht="20.25" customHeight="1"/>
    <row r="29" spans="1:14" ht="20.25" customHeight="1"/>
    <row r="30" spans="1:14" ht="20.25" customHeight="1"/>
  </sheetData>
  <mergeCells count="24">
    <mergeCell ref="E6:E7"/>
    <mergeCell ref="F6:F7"/>
    <mergeCell ref="A17:H17"/>
    <mergeCell ref="A8:B8"/>
    <mergeCell ref="A9:H9"/>
    <mergeCell ref="A10:A11"/>
    <mergeCell ref="B10:B11"/>
    <mergeCell ref="A12:H12"/>
    <mergeCell ref="M6:M7"/>
    <mergeCell ref="N6:N7"/>
    <mergeCell ref="A25:H25"/>
    <mergeCell ref="A1:C1"/>
    <mergeCell ref="A18:A23"/>
    <mergeCell ref="A24:H24"/>
    <mergeCell ref="A13:A16"/>
    <mergeCell ref="B13:B14"/>
    <mergeCell ref="L6:L7"/>
    <mergeCell ref="B18:B23"/>
    <mergeCell ref="A6:C7"/>
    <mergeCell ref="D6:D7"/>
    <mergeCell ref="G6:H7"/>
    <mergeCell ref="I6:I7"/>
    <mergeCell ref="J6:J7"/>
    <mergeCell ref="K6:K7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8" scale="66" orientation="portrait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24CD-01BF-4C75-9EF3-2F9C0A5E8E3F}">
  <dimension ref="A1:O30"/>
  <sheetViews>
    <sheetView view="pageBreakPreview" zoomScale="92" zoomScaleNormal="100" zoomScaleSheetLayoutView="92" workbookViewId="0">
      <pane ySplit="7" topLeftCell="A8" activePane="bottomLeft" state="frozen"/>
      <selection pane="bottomLeft" activeCell="I6" sqref="I6:I7"/>
    </sheetView>
  </sheetViews>
  <sheetFormatPr defaultRowHeight="13.5"/>
  <cols>
    <col min="1" max="1" width="6.75" style="1" customWidth="1"/>
    <col min="2" max="2" width="14.25" style="1" customWidth="1"/>
    <col min="3" max="3" width="18.75" style="48" customWidth="1"/>
    <col min="4" max="4" width="11.5" style="48" customWidth="1"/>
    <col min="5" max="5" width="11.75" style="48" customWidth="1"/>
    <col min="6" max="6" width="12.125" style="59" customWidth="1"/>
    <col min="7" max="7" width="10.75" style="38" customWidth="1"/>
    <col min="8" max="8" width="4.25" style="254" customWidth="1"/>
    <col min="9" max="9" width="14.125" style="38" customWidth="1"/>
    <col min="10" max="10" width="15.625" style="38" customWidth="1"/>
    <col min="11" max="14" width="14.125" style="3" customWidth="1"/>
    <col min="15" max="16384" width="9" style="1"/>
  </cols>
  <sheetData>
    <row r="1" spans="1:15" ht="25.5" customHeight="1">
      <c r="A1" s="381" t="s">
        <v>117</v>
      </c>
      <c r="B1" s="451"/>
      <c r="C1" s="382"/>
    </row>
    <row r="2" spans="1:15" ht="20.25" customHeight="1">
      <c r="A2" s="1" t="s">
        <v>41</v>
      </c>
    </row>
    <row r="3" spans="1:15" ht="24.75" customHeight="1">
      <c r="A3" s="16" t="s">
        <v>34</v>
      </c>
      <c r="B3" s="16"/>
    </row>
    <row r="4" spans="1:15" ht="24.75" customHeight="1">
      <c r="A4" s="16" t="s">
        <v>118</v>
      </c>
      <c r="B4" s="16"/>
    </row>
    <row r="5" spans="1:15" ht="18" customHeight="1">
      <c r="B5" s="17"/>
      <c r="G5" s="39"/>
      <c r="I5" s="39"/>
      <c r="J5" s="39"/>
    </row>
    <row r="6" spans="1:15" ht="14.25" customHeight="1">
      <c r="A6" s="412" t="s">
        <v>42</v>
      </c>
      <c r="B6" s="413"/>
      <c r="C6" s="414"/>
      <c r="D6" s="390" t="s">
        <v>100</v>
      </c>
      <c r="E6" s="390" t="s">
        <v>43</v>
      </c>
      <c r="F6" s="465" t="s">
        <v>44</v>
      </c>
      <c r="G6" s="457" t="s">
        <v>45</v>
      </c>
      <c r="H6" s="458"/>
      <c r="I6" s="461" t="s">
        <v>130</v>
      </c>
      <c r="J6" s="463" t="s">
        <v>46</v>
      </c>
      <c r="K6" s="458" t="s">
        <v>47</v>
      </c>
      <c r="L6" s="447" t="s">
        <v>48</v>
      </c>
      <c r="M6" s="447" t="s">
        <v>49</v>
      </c>
      <c r="N6" s="449" t="s">
        <v>99</v>
      </c>
    </row>
    <row r="7" spans="1:15" ht="14.25" customHeight="1">
      <c r="A7" s="454"/>
      <c r="B7" s="455"/>
      <c r="C7" s="456"/>
      <c r="D7" s="391"/>
      <c r="E7" s="391"/>
      <c r="F7" s="396"/>
      <c r="G7" s="459"/>
      <c r="H7" s="460"/>
      <c r="I7" s="462"/>
      <c r="J7" s="464"/>
      <c r="K7" s="460"/>
      <c r="L7" s="448"/>
      <c r="M7" s="448"/>
      <c r="N7" s="450"/>
    </row>
    <row r="8" spans="1:15" ht="25.5" customHeight="1">
      <c r="A8" s="467" t="s">
        <v>59</v>
      </c>
      <c r="B8" s="468"/>
      <c r="C8" s="246"/>
      <c r="D8" s="98"/>
      <c r="E8" s="102"/>
      <c r="F8" s="176">
        <f>(D8*E8)</f>
        <v>0</v>
      </c>
      <c r="G8" s="245"/>
      <c r="H8" s="244" t="s">
        <v>15</v>
      </c>
      <c r="I8" s="243">
        <f>ROUNDDOWN(F8*G8,0)</f>
        <v>0</v>
      </c>
      <c r="J8" s="242">
        <f>ROUNDDOWN(I8,-3)</f>
        <v>0</v>
      </c>
      <c r="K8" s="296"/>
      <c r="L8" s="286"/>
      <c r="M8" s="330"/>
      <c r="N8" s="345"/>
    </row>
    <row r="9" spans="1:15" ht="25.5" customHeight="1" thickBot="1">
      <c r="A9" s="392" t="s">
        <v>18</v>
      </c>
      <c r="B9" s="393"/>
      <c r="C9" s="393"/>
      <c r="D9" s="393"/>
      <c r="E9" s="393"/>
      <c r="F9" s="393"/>
      <c r="G9" s="393"/>
      <c r="H9" s="394"/>
      <c r="I9" s="179">
        <f t="shared" ref="I9:N9" si="0">SUM(I8)</f>
        <v>0</v>
      </c>
      <c r="J9" s="65">
        <f t="shared" si="0"/>
        <v>0</v>
      </c>
      <c r="K9" s="280">
        <f t="shared" si="0"/>
        <v>0</v>
      </c>
      <c r="L9" s="316">
        <f t="shared" si="0"/>
        <v>0</v>
      </c>
      <c r="M9" s="317">
        <f t="shared" si="0"/>
        <v>0</v>
      </c>
      <c r="N9" s="318">
        <f t="shared" si="0"/>
        <v>0</v>
      </c>
    </row>
    <row r="10" spans="1:15" ht="25.5" customHeight="1">
      <c r="A10" s="410" t="s">
        <v>60</v>
      </c>
      <c r="B10" s="426" t="s">
        <v>61</v>
      </c>
      <c r="C10" s="148"/>
      <c r="D10" s="149"/>
      <c r="E10" s="150"/>
      <c r="F10" s="180">
        <f>(D10*E10)</f>
        <v>0</v>
      </c>
      <c r="G10" s="151"/>
      <c r="H10" s="181" t="s">
        <v>15</v>
      </c>
      <c r="I10" s="152">
        <f t="shared" ref="I10:I11" si="1">ROUNDDOWN(F10*G10,0)</f>
        <v>0</v>
      </c>
      <c r="J10" s="153">
        <f>ROUNDDOWN(I10,-3)</f>
        <v>0</v>
      </c>
      <c r="K10" s="281"/>
      <c r="L10" s="281"/>
      <c r="M10" s="319"/>
      <c r="N10" s="319"/>
    </row>
    <row r="11" spans="1:15" ht="25.5" customHeight="1">
      <c r="A11" s="411"/>
      <c r="B11" s="405"/>
      <c r="C11" s="154"/>
      <c r="D11" s="155"/>
      <c r="E11" s="156"/>
      <c r="F11" s="182">
        <f>(D11*E11)</f>
        <v>0</v>
      </c>
      <c r="G11" s="157"/>
      <c r="H11" s="183" t="s">
        <v>15</v>
      </c>
      <c r="I11" s="158">
        <f t="shared" si="1"/>
        <v>0</v>
      </c>
      <c r="J11" s="159">
        <f>ROUNDDOWN(I11,-3)</f>
        <v>0</v>
      </c>
      <c r="K11" s="273"/>
      <c r="L11" s="320"/>
      <c r="M11" s="321"/>
      <c r="N11" s="320"/>
    </row>
    <row r="12" spans="1:15" ht="25.5" customHeight="1" thickBot="1">
      <c r="A12" s="403" t="s">
        <v>18</v>
      </c>
      <c r="B12" s="379"/>
      <c r="C12" s="379"/>
      <c r="D12" s="379"/>
      <c r="E12" s="379"/>
      <c r="F12" s="379"/>
      <c r="G12" s="379"/>
      <c r="H12" s="380"/>
      <c r="I12" s="60">
        <f t="shared" ref="I12:N12" si="2">SUM(I10:I11)</f>
        <v>0</v>
      </c>
      <c r="J12" s="65">
        <f t="shared" si="2"/>
        <v>0</v>
      </c>
      <c r="K12" s="282">
        <f t="shared" si="2"/>
        <v>0</v>
      </c>
      <c r="L12" s="322">
        <f t="shared" si="2"/>
        <v>0</v>
      </c>
      <c r="M12" s="323">
        <f t="shared" si="2"/>
        <v>0</v>
      </c>
      <c r="N12" s="324">
        <f t="shared" si="2"/>
        <v>0</v>
      </c>
      <c r="O12" s="21"/>
    </row>
    <row r="13" spans="1:15" ht="29.25" customHeight="1">
      <c r="A13" s="401" t="s">
        <v>62</v>
      </c>
      <c r="B13" s="404" t="s">
        <v>63</v>
      </c>
      <c r="C13" s="53"/>
      <c r="D13" s="97"/>
      <c r="E13" s="101"/>
      <c r="F13" s="184">
        <f>(D13*E13)</f>
        <v>0</v>
      </c>
      <c r="G13" s="41"/>
      <c r="H13" s="25"/>
      <c r="I13" s="72">
        <f t="shared" ref="I13:I16" si="3">ROUNDDOWN(F13*G13,0)</f>
        <v>0</v>
      </c>
      <c r="J13" s="67">
        <f>ROUNDDOWN(I13,-3)</f>
        <v>0</v>
      </c>
      <c r="K13" s="283"/>
      <c r="L13" s="325"/>
      <c r="M13" s="325"/>
      <c r="N13" s="326"/>
    </row>
    <row r="14" spans="1:15" ht="29.25" customHeight="1">
      <c r="A14" s="401"/>
      <c r="B14" s="405"/>
      <c r="C14" s="54"/>
      <c r="D14" s="98"/>
      <c r="E14" s="102"/>
      <c r="F14" s="176">
        <f>(D14*E14)</f>
        <v>0</v>
      </c>
      <c r="G14" s="42"/>
      <c r="H14" s="6"/>
      <c r="I14" s="71">
        <f t="shared" si="3"/>
        <v>0</v>
      </c>
      <c r="J14" s="66">
        <f>ROUNDDOWN(I14,-3)</f>
        <v>0</v>
      </c>
      <c r="K14" s="284"/>
      <c r="L14" s="327"/>
      <c r="M14" s="327"/>
      <c r="N14" s="303"/>
    </row>
    <row r="15" spans="1:15" ht="29.25" customHeight="1">
      <c r="A15" s="401"/>
      <c r="B15" s="20" t="s">
        <v>103</v>
      </c>
      <c r="C15" s="55"/>
      <c r="D15" s="99"/>
      <c r="E15" s="103"/>
      <c r="F15" s="173">
        <f>(D15*E15)</f>
        <v>0</v>
      </c>
      <c r="G15" s="43"/>
      <c r="H15" s="7"/>
      <c r="I15" s="69">
        <f t="shared" si="3"/>
        <v>0</v>
      </c>
      <c r="J15" s="62">
        <f>ROUNDDOWN(I15,-3)</f>
        <v>0</v>
      </c>
      <c r="K15" s="285"/>
      <c r="L15" s="328"/>
      <c r="M15" s="328"/>
      <c r="N15" s="329"/>
    </row>
    <row r="16" spans="1:15" ht="29.25" customHeight="1">
      <c r="A16" s="402"/>
      <c r="B16" s="22" t="s">
        <v>102</v>
      </c>
      <c r="C16" s="56"/>
      <c r="D16" s="100"/>
      <c r="E16" s="104"/>
      <c r="F16" s="173">
        <f>(D16*E16)</f>
        <v>0</v>
      </c>
      <c r="G16" s="42"/>
      <c r="H16" s="144"/>
      <c r="I16" s="69">
        <f t="shared" si="3"/>
        <v>0</v>
      </c>
      <c r="J16" s="64">
        <f>ROUNDDOWN(I16,-3)</f>
        <v>0</v>
      </c>
      <c r="K16" s="286"/>
      <c r="L16" s="330"/>
      <c r="M16" s="330"/>
      <c r="N16" s="329"/>
    </row>
    <row r="17" spans="1:14" ht="29.25" customHeight="1" thickBot="1">
      <c r="A17" s="392" t="s">
        <v>18</v>
      </c>
      <c r="B17" s="466"/>
      <c r="C17" s="393"/>
      <c r="D17" s="393"/>
      <c r="E17" s="393"/>
      <c r="F17" s="393"/>
      <c r="G17" s="393"/>
      <c r="H17" s="394"/>
      <c r="I17" s="60">
        <f t="shared" ref="I17:N17" si="4">SUM(I13:I16)</f>
        <v>0</v>
      </c>
      <c r="J17" s="65">
        <f t="shared" si="4"/>
        <v>0</v>
      </c>
      <c r="K17" s="282">
        <f t="shared" si="4"/>
        <v>0</v>
      </c>
      <c r="L17" s="317">
        <f t="shared" si="4"/>
        <v>0</v>
      </c>
      <c r="M17" s="317">
        <f t="shared" si="4"/>
        <v>0</v>
      </c>
      <c r="N17" s="312">
        <f t="shared" si="4"/>
        <v>0</v>
      </c>
    </row>
    <row r="18" spans="1:14" ht="25.5" customHeight="1">
      <c r="A18" s="401" t="s">
        <v>86</v>
      </c>
      <c r="B18" s="452" t="s">
        <v>113</v>
      </c>
      <c r="C18" s="247" t="s">
        <v>107</v>
      </c>
      <c r="D18" s="132"/>
      <c r="E18" s="133"/>
      <c r="F18" s="173">
        <f t="shared" ref="F18:F23" si="5">(D18*E18)</f>
        <v>0</v>
      </c>
      <c r="G18" s="19"/>
      <c r="H18" s="8"/>
      <c r="I18" s="69">
        <f t="shared" ref="I18:I22" si="6">ROUNDDOWN(F18*G18,0)</f>
        <v>0</v>
      </c>
      <c r="J18" s="62">
        <f t="shared" ref="J18:J23" si="7">ROUNDDOWN(I18,-3)</f>
        <v>0</v>
      </c>
      <c r="K18" s="289"/>
      <c r="L18" s="336"/>
      <c r="M18" s="287"/>
      <c r="N18" s="309"/>
    </row>
    <row r="19" spans="1:14" ht="25.5" customHeight="1">
      <c r="A19" s="401"/>
      <c r="B19" s="453"/>
      <c r="C19" s="248" t="s">
        <v>108</v>
      </c>
      <c r="D19" s="134"/>
      <c r="E19" s="135"/>
      <c r="F19" s="173">
        <f t="shared" si="5"/>
        <v>0</v>
      </c>
      <c r="G19" s="24"/>
      <c r="H19" s="2"/>
      <c r="I19" s="69">
        <f t="shared" si="6"/>
        <v>0</v>
      </c>
      <c r="J19" s="62">
        <f t="shared" si="7"/>
        <v>0</v>
      </c>
      <c r="K19" s="277"/>
      <c r="L19" s="337"/>
      <c r="M19" s="288"/>
      <c r="N19" s="332"/>
    </row>
    <row r="20" spans="1:14" ht="25.5" customHeight="1">
      <c r="A20" s="401"/>
      <c r="B20" s="453"/>
      <c r="C20" s="248" t="s">
        <v>109</v>
      </c>
      <c r="D20" s="134"/>
      <c r="E20" s="135"/>
      <c r="F20" s="173">
        <f t="shared" si="5"/>
        <v>0</v>
      </c>
      <c r="G20" s="24"/>
      <c r="H20" s="2"/>
      <c r="I20" s="69">
        <f t="shared" si="6"/>
        <v>0</v>
      </c>
      <c r="J20" s="62">
        <f t="shared" si="7"/>
        <v>0</v>
      </c>
      <c r="K20" s="277"/>
      <c r="L20" s="337"/>
      <c r="M20" s="288"/>
      <c r="N20" s="332"/>
    </row>
    <row r="21" spans="1:14" ht="25.5" customHeight="1">
      <c r="A21" s="401"/>
      <c r="B21" s="453"/>
      <c r="C21" s="248" t="s">
        <v>110</v>
      </c>
      <c r="D21" s="134"/>
      <c r="E21" s="135"/>
      <c r="F21" s="173">
        <f t="shared" si="5"/>
        <v>0</v>
      </c>
      <c r="G21" s="24"/>
      <c r="H21" s="2"/>
      <c r="I21" s="69">
        <f t="shared" si="6"/>
        <v>0</v>
      </c>
      <c r="J21" s="62">
        <f t="shared" si="7"/>
        <v>0</v>
      </c>
      <c r="K21" s="277"/>
      <c r="L21" s="337"/>
      <c r="M21" s="288"/>
      <c r="N21" s="332"/>
    </row>
    <row r="22" spans="1:14" ht="25.5" customHeight="1">
      <c r="A22" s="401"/>
      <c r="B22" s="453"/>
      <c r="C22" s="248" t="s">
        <v>111</v>
      </c>
      <c r="D22" s="134"/>
      <c r="E22" s="135"/>
      <c r="F22" s="173">
        <f t="shared" si="5"/>
        <v>0</v>
      </c>
      <c r="G22" s="24"/>
      <c r="H22" s="2"/>
      <c r="I22" s="69">
        <f t="shared" si="6"/>
        <v>0</v>
      </c>
      <c r="J22" s="62">
        <f t="shared" si="7"/>
        <v>0</v>
      </c>
      <c r="K22" s="277"/>
      <c r="L22" s="337"/>
      <c r="M22" s="288"/>
      <c r="N22" s="332"/>
    </row>
    <row r="23" spans="1:14" ht="40.5" customHeight="1">
      <c r="A23" s="402"/>
      <c r="B23" s="453"/>
      <c r="C23" s="249" t="s">
        <v>112</v>
      </c>
      <c r="D23" s="132"/>
      <c r="E23" s="133"/>
      <c r="F23" s="173">
        <f t="shared" si="5"/>
        <v>0</v>
      </c>
      <c r="G23" s="19"/>
      <c r="H23" s="8"/>
      <c r="I23" s="69">
        <f>ROUNDDOWN(F23*G23,0)</f>
        <v>0</v>
      </c>
      <c r="J23" s="62">
        <f t="shared" si="7"/>
        <v>0</v>
      </c>
      <c r="K23" s="271"/>
      <c r="L23" s="297"/>
      <c r="M23" s="297"/>
      <c r="N23" s="334"/>
    </row>
    <row r="24" spans="1:14" ht="25.5" customHeight="1" thickBot="1">
      <c r="A24" s="403" t="s">
        <v>18</v>
      </c>
      <c r="B24" s="379"/>
      <c r="C24" s="379"/>
      <c r="D24" s="379"/>
      <c r="E24" s="379"/>
      <c r="F24" s="379"/>
      <c r="G24" s="379"/>
      <c r="H24" s="380"/>
      <c r="I24" s="61">
        <f t="shared" ref="I24:N24" si="8">SUM(I18:I23)</f>
        <v>0</v>
      </c>
      <c r="J24" s="68">
        <f t="shared" si="8"/>
        <v>0</v>
      </c>
      <c r="K24" s="290">
        <f t="shared" si="8"/>
        <v>0</v>
      </c>
      <c r="L24" s="311">
        <f t="shared" si="8"/>
        <v>0</v>
      </c>
      <c r="M24" s="311">
        <f t="shared" si="8"/>
        <v>0</v>
      </c>
      <c r="N24" s="312">
        <f t="shared" si="8"/>
        <v>0</v>
      </c>
    </row>
    <row r="25" spans="1:14" ht="25.5" customHeight="1" thickBot="1">
      <c r="A25" s="427" t="s">
        <v>84</v>
      </c>
      <c r="B25" s="428"/>
      <c r="C25" s="428"/>
      <c r="D25" s="428"/>
      <c r="E25" s="428"/>
      <c r="F25" s="428"/>
      <c r="G25" s="428"/>
      <c r="H25" s="428"/>
      <c r="I25" s="70">
        <f>I9+I12+I17+I24</f>
        <v>0</v>
      </c>
      <c r="J25" s="143">
        <f t="shared" ref="J25:N25" si="9">J9+J12+J17+J24</f>
        <v>0</v>
      </c>
      <c r="K25" s="295">
        <f t="shared" si="9"/>
        <v>0</v>
      </c>
      <c r="L25" s="295">
        <f t="shared" si="9"/>
        <v>0</v>
      </c>
      <c r="M25" s="295">
        <f t="shared" si="9"/>
        <v>0</v>
      </c>
      <c r="N25" s="295">
        <f t="shared" si="9"/>
        <v>0</v>
      </c>
    </row>
    <row r="26" spans="1:14" ht="20.25" customHeight="1"/>
    <row r="27" spans="1:14" ht="20.25" customHeight="1"/>
    <row r="28" spans="1:14" ht="20.25" customHeight="1"/>
    <row r="29" spans="1:14" ht="20.25" customHeight="1"/>
    <row r="30" spans="1:14" ht="20.25" customHeight="1"/>
  </sheetData>
  <mergeCells count="24">
    <mergeCell ref="L6:L7"/>
    <mergeCell ref="M6:M7"/>
    <mergeCell ref="N6:N7"/>
    <mergeCell ref="A1:C1"/>
    <mergeCell ref="A6:C7"/>
    <mergeCell ref="D6:D7"/>
    <mergeCell ref="E6:E7"/>
    <mergeCell ref="F6:F7"/>
    <mergeCell ref="G6:H7"/>
    <mergeCell ref="A13:A16"/>
    <mergeCell ref="B13:B14"/>
    <mergeCell ref="I6:I7"/>
    <mergeCell ref="J6:J7"/>
    <mergeCell ref="K6:K7"/>
    <mergeCell ref="A8:B8"/>
    <mergeCell ref="A9:H9"/>
    <mergeCell ref="A10:A11"/>
    <mergeCell ref="B10:B11"/>
    <mergeCell ref="A12:H12"/>
    <mergeCell ref="A17:H17"/>
    <mergeCell ref="A18:A23"/>
    <mergeCell ref="B18:B23"/>
    <mergeCell ref="A24:H24"/>
    <mergeCell ref="A25:H25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8" scale="66" orientation="portrait" cellComments="asDisplaye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f4d363-0dc7-4115-8e94-cf2a393e2d99">
      <Terms xmlns="http://schemas.microsoft.com/office/infopath/2007/PartnerControls"/>
    </lcf76f155ced4ddcb4097134ff3c332f>
    <TaxCatchAll xmlns="7ab23122-310a-4ba0-85b8-6f0d8c683b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18127C97E2AE47BDF7962F1D938B68" ma:contentTypeVersion="13" ma:contentTypeDescription="新しいドキュメントを作成します。" ma:contentTypeScope="" ma:versionID="8f6f9ecef69466df3f35d2601dfcfdec">
  <xsd:schema xmlns:xsd="http://www.w3.org/2001/XMLSchema" xmlns:xs="http://www.w3.org/2001/XMLSchema" xmlns:p="http://schemas.microsoft.com/office/2006/metadata/properties" xmlns:ns2="3ff4d363-0dc7-4115-8e94-cf2a393e2d99" xmlns:ns3="7ab23122-310a-4ba0-85b8-6f0d8c683b1e" targetNamespace="http://schemas.microsoft.com/office/2006/metadata/properties" ma:root="true" ma:fieldsID="57079b5b3d06b43c6dd09e6f5e441068" ns2:_="" ns3:_="">
    <xsd:import namespace="3ff4d363-0dc7-4115-8e94-cf2a393e2d99"/>
    <xsd:import namespace="7ab23122-310a-4ba0-85b8-6f0d8c683b1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4d363-0dc7-4115-8e94-cf2a393e2d9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d52e34d8-9462-4634-9a34-3d4a3a9ed5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23122-310a-4ba0-85b8-6f0d8c683b1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b0f9559-d2bd-4436-8b34-791860a7c608}" ma:internalName="TaxCatchAll" ma:showField="CatchAllData" ma:web="7ab23122-310a-4ba0-85b8-6f0d8c683b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EF9372-2BC5-4B65-80BA-D782857BF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753811-DA9A-43FE-A709-24D91C187278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21bed25e-ff43-4033-a639-30a93984bec7"/>
    <ds:schemaRef ds:uri="29c154fe-85cd-4715-ae7f-fc528d09e6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82D9A2C-E143-4DA8-A0E7-43B3489561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様式1-2 事業計画, 1-3　収入・支出計画 (1)</vt:lpstr>
      <vt:lpstr>様式1-３ 収入・支出計画(２）</vt:lpstr>
      <vt:lpstr>様式1-３ 収入・支出計画(２)（2年目下刈・保育作業）</vt:lpstr>
      <vt:lpstr>様式1-３ 収入・支出計画(２)（3年目下刈・保育作業)</vt:lpstr>
      <vt:lpstr>'様式1-2 事業計画, 1-3　収入・支出計画 (1)'!Print_Area</vt:lpstr>
      <vt:lpstr>'様式1-３ 収入・支出計画(２）'!Print_Area</vt:lpstr>
      <vt:lpstr>'様式1-３ 収入・支出計画(２)（2年目下刈・保育作業）'!Print_Area</vt:lpstr>
      <vt:lpstr>'様式1-３ 収入・支出計画(２)（3年目下刈・保育作業)'!Print_Area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yuri sayaka</dc:creator>
  <cp:keywords/>
  <dc:description/>
  <cp:lastModifiedBy>Ito Ryoko</cp:lastModifiedBy>
  <cp:revision/>
  <cp:lastPrinted>2023-05-31T00:56:24Z</cp:lastPrinted>
  <dcterms:created xsi:type="dcterms:W3CDTF">2020-10-01T05:06:58Z</dcterms:created>
  <dcterms:modified xsi:type="dcterms:W3CDTF">2023-07-04T02:40:21Z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0x0101000D18127C97E2AE47BDF7962F1D938B68</vt:lpwstr>
  </property>
  <property fmtid="{D5CDD505-2E9C-101B-9397-08002B2CF9AE}" pid="3" name="MediaServiceImageTags">
    <vt:lpwstr/>
  </property>
</Properties>
</file>